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主表" sheetId="1" r:id="rId1"/>
    <sheet name="辅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<sst xmlns="http://schemas.openxmlformats.org/spreadsheetml/2006/main" count="149" uniqueCount="85">
  <si>
    <t>管理学院班级成绩分析（2023年04月）</t>
  </si>
  <si>
    <t>序号</t>
  </si>
  <si>
    <t>班级</t>
  </si>
  <si>
    <t>班级人数</t>
  </si>
  <si>
    <t>学业成绩</t>
  </si>
  <si>
    <t>发展素质</t>
  </si>
  <si>
    <t>大一上学期</t>
  </si>
  <si>
    <t>大一下学期</t>
  </si>
  <si>
    <t>大二上学期</t>
  </si>
  <si>
    <t>大二下学期</t>
  </si>
  <si>
    <t>大三上学期</t>
  </si>
  <si>
    <t>大三下学期</t>
  </si>
  <si>
    <t>证书人数</t>
  </si>
  <si>
    <t>第二课堂</t>
  </si>
  <si>
    <t>挂科人次</t>
  </si>
  <si>
    <t>挂科率</t>
  </si>
  <si>
    <t>智育专业前20%</t>
  </si>
  <si>
    <t>智育专业后10%</t>
  </si>
  <si>
    <t>综测专业前20%</t>
  </si>
  <si>
    <t>综测专业后10%</t>
  </si>
  <si>
    <t>CET-4</t>
  </si>
  <si>
    <t>CET-6</t>
  </si>
  <si>
    <t>计算机二级</t>
  </si>
  <si>
    <t>8分以下</t>
  </si>
  <si>
    <t>8分以上</t>
  </si>
  <si>
    <t>会计2101</t>
  </si>
  <si>
    <t>会计2102</t>
  </si>
  <si>
    <t>工业2101</t>
  </si>
  <si>
    <t>工业2102</t>
  </si>
  <si>
    <t>工业2103</t>
  </si>
  <si>
    <t>市销2101</t>
  </si>
  <si>
    <t>市销2102</t>
  </si>
  <si>
    <t>工商2101</t>
  </si>
  <si>
    <t>工商2102</t>
  </si>
  <si>
    <t>财管2101</t>
  </si>
  <si>
    <t>财管2102</t>
  </si>
  <si>
    <t>信管2101</t>
  </si>
  <si>
    <t>信管2102</t>
  </si>
  <si>
    <t>信管本2101</t>
  </si>
  <si>
    <t>合计（528人）</t>
  </si>
  <si>
    <t>会计2201</t>
  </si>
  <si>
    <t>会计2202</t>
  </si>
  <si>
    <t>智能会计</t>
  </si>
  <si>
    <t>工业2201</t>
  </si>
  <si>
    <t>工业2202</t>
  </si>
  <si>
    <t>工业2203</t>
  </si>
  <si>
    <t>市销2201</t>
  </si>
  <si>
    <t>市销2202</t>
  </si>
  <si>
    <t>工商2201</t>
  </si>
  <si>
    <t>16.7%%</t>
  </si>
  <si>
    <t>工商2202</t>
  </si>
  <si>
    <t>财管2201</t>
  </si>
  <si>
    <t>财管2202</t>
  </si>
  <si>
    <t>信管2201</t>
  </si>
  <si>
    <t>信管2202</t>
  </si>
  <si>
    <t>信管2203</t>
  </si>
  <si>
    <t>信管本2201</t>
  </si>
  <si>
    <t>合计（567人）</t>
  </si>
  <si>
    <t>工商2301</t>
  </si>
  <si>
    <t>工商2302</t>
  </si>
  <si>
    <t>工商2303</t>
  </si>
  <si>
    <t>工商2304</t>
  </si>
  <si>
    <t>工业2301</t>
  </si>
  <si>
    <t>工业2302</t>
  </si>
  <si>
    <t>工业2303</t>
  </si>
  <si>
    <t>会计2301</t>
  </si>
  <si>
    <t>会计2302</t>
  </si>
  <si>
    <t>会计2303</t>
  </si>
  <si>
    <t>会计2304</t>
  </si>
  <si>
    <t>数管2301</t>
  </si>
  <si>
    <t>数管2302</t>
  </si>
  <si>
    <t>信管2301</t>
  </si>
  <si>
    <t>信管本2302</t>
  </si>
  <si>
    <t>智能会计2301</t>
  </si>
  <si>
    <t>合计（594人）</t>
  </si>
  <si>
    <t>202x级xx专业2023-2024学年第一学期成绩统计（大一/二/三上学期）</t>
  </si>
  <si>
    <t>科目</t>
  </si>
  <si>
    <t>不及格人数</t>
  </si>
  <si>
    <t>不及格率（该科目不及格人数/班级人数）</t>
  </si>
  <si>
    <t>优秀人数</t>
  </si>
  <si>
    <t>优秀率（该科目优秀人数/班级人数）</t>
  </si>
  <si>
    <t>平均成绩</t>
  </si>
  <si>
    <t>例：会计2020</t>
  </si>
  <si>
    <t>材料可在山东理工大学APP中查找</t>
  </si>
  <si>
    <t>成绩无大分差，没有参考价值的水课可不记录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</si>
</sst>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%"/>
    <numFmt numFmtId="178" formatCode="00%"/>
  </numFmts>
  <fonts count="37">
    <font>
      <sz val="12"/>
      <name val="宋体"/>
      <charset val="134"/>
    </font>
    <font>
      <sz val="12"/>
      <color rgb="FFFF0000"/>
      <name val="宋体"/>
      <charset val="134"/>
    </font>
    <font>
      <sz val="16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仿宋"/>
      <charset val="134"/>
    </font>
    <font>
      <sz val="11"/>
      <name val="仿宋"/>
      <charset val="134"/>
    </font>
    <font>
      <b/>
      <sz val="11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18"/>
      <color rgb="FF000000"/>
      <name val="黑体"/>
      <charset val="134"/>
    </font>
    <font>
      <sz val="10"/>
      <color rgb="FF000000"/>
      <name val="黑体"/>
      <charset val="134"/>
    </font>
    <font>
      <sz val="9"/>
      <color rgb="FF000000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5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8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9" fontId="1" fillId="0" borderId="2" xfId="0" applyNumberFormat="1" applyFont="1" applyBorder="1">
      <alignment vertical="center"/>
    </xf>
    <xf numFmtId="0" fontId="1" fillId="0" borderId="1" xfId="0" applyFont="1" applyBorder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9" fontId="13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9" fontId="14" fillId="0" borderId="1" xfId="49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49" applyFont="1" applyFill="1" applyBorder="1" applyAlignment="1">
      <alignment horizontal="center" vertical="center"/>
    </xf>
    <xf numFmtId="9" fontId="14" fillId="3" borderId="1" xfId="49" applyNumberFormat="1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4" borderId="1" xfId="49" applyFont="1" applyFill="1" applyBorder="1" applyAlignment="1">
      <alignment horizontal="center" vertical="center"/>
    </xf>
    <xf numFmtId="9" fontId="14" fillId="4" borderId="1" xfId="49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49" applyFont="1" applyFill="1" applyBorder="1" applyAlignment="1">
      <alignment horizontal="center" vertical="center"/>
    </xf>
    <xf numFmtId="9" fontId="15" fillId="0" borderId="1" xfId="49" applyNumberFormat="1" applyFont="1" applyFill="1" applyBorder="1" applyAlignment="1">
      <alignment horizontal="center" vertical="center"/>
    </xf>
    <xf numFmtId="9" fontId="1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14" fillId="0" borderId="1" xfId="49" applyNumberFormat="1" applyFont="1" applyFill="1" applyBorder="1" applyAlignment="1">
      <alignment horizontal="center" vertical="center"/>
    </xf>
    <xf numFmtId="9" fontId="16" fillId="0" borderId="1" xfId="0" applyNumberFormat="1" applyFont="1" applyFill="1" applyBorder="1" applyAlignment="1">
      <alignment horizontal="center" vertical="center"/>
    </xf>
    <xf numFmtId="0" fontId="14" fillId="0" borderId="1" xfId="49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9" fontId="16" fillId="4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10" fontId="14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/>
    </xf>
    <xf numFmtId="9" fontId="14" fillId="0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/>
    </xf>
    <xf numFmtId="9" fontId="14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78" fontId="14" fillId="4" borderId="1" xfId="0" applyNumberFormat="1" applyFont="1" applyFill="1" applyBorder="1" applyAlignment="1">
      <alignment horizontal="center" vertical="center"/>
    </xf>
    <xf numFmtId="9" fontId="14" fillId="4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8" fontId="15" fillId="0" borderId="1" xfId="0" applyNumberFormat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vertical="center"/>
    </xf>
    <xf numFmtId="0" fontId="14" fillId="0" borderId="1" xfId="5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X53"/>
  <sheetViews>
    <sheetView tabSelected="1" zoomScale="70" zoomScaleNormal="70" workbookViewId="0">
      <selection activeCell="G17" sqref="G17"/>
    </sheetView>
  </sheetViews>
  <sheetFormatPr defaultColWidth="8.36666666666667" defaultRowHeight="13.5"/>
  <cols>
    <col min="1" max="16384" width="8.36666666666667" style="16"/>
  </cols>
  <sheetData>
    <row r="1" s="16" customFormat="1" ht="23.25" spans="1:44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</row>
    <row r="2" s="16" customFormat="1" spans="1:44">
      <c r="A2" s="25" t="s">
        <v>1</v>
      </c>
      <c r="B2" s="25" t="s">
        <v>2</v>
      </c>
      <c r="C2" s="25" t="s">
        <v>3</v>
      </c>
      <c r="D2" s="25" t="s">
        <v>4</v>
      </c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68" t="s">
        <v>5</v>
      </c>
      <c r="AO2" s="68"/>
      <c r="AP2" s="68"/>
      <c r="AQ2" s="68"/>
      <c r="AR2" s="68"/>
    </row>
    <row r="3" s="16" customFormat="1" spans="1:44">
      <c r="A3" s="25"/>
      <c r="B3" s="25"/>
      <c r="C3" s="25"/>
      <c r="D3" s="26" t="s">
        <v>6</v>
      </c>
      <c r="E3" s="26"/>
      <c r="F3" s="26"/>
      <c r="G3" s="26"/>
      <c r="H3" s="26"/>
      <c r="I3" s="26"/>
      <c r="J3" s="26" t="s">
        <v>7</v>
      </c>
      <c r="K3" s="26"/>
      <c r="L3" s="26"/>
      <c r="M3" s="26"/>
      <c r="N3" s="26"/>
      <c r="O3" s="26"/>
      <c r="P3" s="26" t="s">
        <v>8</v>
      </c>
      <c r="Q3" s="26"/>
      <c r="R3" s="26"/>
      <c r="S3" s="26"/>
      <c r="T3" s="26"/>
      <c r="U3" s="26"/>
      <c r="V3" s="26" t="s">
        <v>9</v>
      </c>
      <c r="W3" s="26"/>
      <c r="X3" s="26"/>
      <c r="Y3" s="26"/>
      <c r="Z3" s="26"/>
      <c r="AA3" s="26"/>
      <c r="AB3" s="26" t="s">
        <v>10</v>
      </c>
      <c r="AC3" s="26"/>
      <c r="AD3" s="26"/>
      <c r="AE3" s="26"/>
      <c r="AF3" s="26"/>
      <c r="AG3" s="26"/>
      <c r="AH3" s="26" t="s">
        <v>11</v>
      </c>
      <c r="AI3" s="26"/>
      <c r="AJ3" s="26"/>
      <c r="AK3" s="26"/>
      <c r="AL3" s="26"/>
      <c r="AM3" s="26"/>
      <c r="AN3" s="69" t="s">
        <v>12</v>
      </c>
      <c r="AO3" s="69"/>
      <c r="AP3" s="69"/>
      <c r="AQ3" s="69" t="s">
        <v>13</v>
      </c>
      <c r="AR3" s="69"/>
    </row>
    <row r="4" s="16" customFormat="1" ht="25.5" spans="1:44">
      <c r="A4" s="25"/>
      <c r="B4" s="25"/>
      <c r="C4" s="25"/>
      <c r="D4" s="27" t="s">
        <v>14</v>
      </c>
      <c r="E4" s="28" t="s">
        <v>15</v>
      </c>
      <c r="F4" s="27" t="s">
        <v>16</v>
      </c>
      <c r="G4" s="27" t="s">
        <v>17</v>
      </c>
      <c r="H4" s="27" t="s">
        <v>18</v>
      </c>
      <c r="I4" s="27" t="s">
        <v>19</v>
      </c>
      <c r="J4" s="27" t="s">
        <v>14</v>
      </c>
      <c r="K4" s="28" t="s">
        <v>15</v>
      </c>
      <c r="L4" s="27" t="s">
        <v>16</v>
      </c>
      <c r="M4" s="27" t="s">
        <v>17</v>
      </c>
      <c r="N4" s="53" t="s">
        <v>18</v>
      </c>
      <c r="O4" s="27" t="s">
        <v>19</v>
      </c>
      <c r="P4" s="27" t="s">
        <v>14</v>
      </c>
      <c r="Q4" s="57" t="s">
        <v>15</v>
      </c>
      <c r="R4" s="27" t="s">
        <v>16</v>
      </c>
      <c r="S4" s="27" t="s">
        <v>17</v>
      </c>
      <c r="T4" s="27" t="s">
        <v>18</v>
      </c>
      <c r="U4" s="27" t="s">
        <v>19</v>
      </c>
      <c r="V4" s="27" t="s">
        <v>14</v>
      </c>
      <c r="W4" s="28" t="s">
        <v>15</v>
      </c>
      <c r="X4" s="27" t="s">
        <v>16</v>
      </c>
      <c r="Y4" s="27" t="s">
        <v>17</v>
      </c>
      <c r="Z4" s="27" t="s">
        <v>18</v>
      </c>
      <c r="AA4" s="27" t="s">
        <v>19</v>
      </c>
      <c r="AB4" s="27" t="s">
        <v>14</v>
      </c>
      <c r="AC4" s="28" t="s">
        <v>15</v>
      </c>
      <c r="AD4" s="27" t="s">
        <v>16</v>
      </c>
      <c r="AE4" s="27" t="s">
        <v>17</v>
      </c>
      <c r="AF4" s="27" t="s">
        <v>18</v>
      </c>
      <c r="AG4" s="27" t="s">
        <v>19</v>
      </c>
      <c r="AH4" s="27" t="s">
        <v>14</v>
      </c>
      <c r="AI4" s="28" t="s">
        <v>15</v>
      </c>
      <c r="AJ4" s="27" t="s">
        <v>16</v>
      </c>
      <c r="AK4" s="27" t="s">
        <v>17</v>
      </c>
      <c r="AL4" s="27" t="s">
        <v>18</v>
      </c>
      <c r="AM4" s="27" t="s">
        <v>19</v>
      </c>
      <c r="AN4" s="70" t="s">
        <v>20</v>
      </c>
      <c r="AO4" s="70" t="s">
        <v>21</v>
      </c>
      <c r="AP4" s="70" t="s">
        <v>22</v>
      </c>
      <c r="AQ4" s="70" t="s">
        <v>23</v>
      </c>
      <c r="AR4" s="70" t="s">
        <v>24</v>
      </c>
    </row>
    <row r="5" s="17" customFormat="1" spans="1:44">
      <c r="A5" s="29">
        <v>1</v>
      </c>
      <c r="B5" s="30" t="s">
        <v>25</v>
      </c>
      <c r="C5" s="30">
        <v>43</v>
      </c>
      <c r="D5" s="30">
        <v>6</v>
      </c>
      <c r="E5" s="31">
        <v>0.15</v>
      </c>
      <c r="F5" s="23"/>
      <c r="G5" s="22">
        <v>4</v>
      </c>
      <c r="H5" s="30">
        <v>7</v>
      </c>
      <c r="I5" s="30">
        <v>4</v>
      </c>
      <c r="J5" s="30">
        <v>4</v>
      </c>
      <c r="K5" s="31">
        <v>0.09</v>
      </c>
      <c r="L5" s="30">
        <v>10</v>
      </c>
      <c r="M5" s="30">
        <v>4</v>
      </c>
      <c r="N5" s="30">
        <v>11</v>
      </c>
      <c r="O5" s="30">
        <v>4</v>
      </c>
      <c r="P5" s="29">
        <v>6</v>
      </c>
      <c r="Q5" s="58">
        <v>0.139</v>
      </c>
      <c r="R5" s="30">
        <v>8</v>
      </c>
      <c r="S5" s="30">
        <v>5</v>
      </c>
      <c r="T5" s="30">
        <v>9</v>
      </c>
      <c r="U5" s="30">
        <v>6</v>
      </c>
      <c r="V5" s="29">
        <v>2</v>
      </c>
      <c r="W5" s="59">
        <v>0.046</v>
      </c>
      <c r="X5" s="30">
        <v>8</v>
      </c>
      <c r="Y5" s="30">
        <v>5</v>
      </c>
      <c r="Z5" s="29">
        <v>11</v>
      </c>
      <c r="AA5" s="29">
        <v>5</v>
      </c>
      <c r="AB5" s="29">
        <v>7</v>
      </c>
      <c r="AC5" s="59">
        <v>0.11</v>
      </c>
      <c r="AD5" s="29">
        <v>9</v>
      </c>
      <c r="AE5" s="29">
        <v>4</v>
      </c>
      <c r="AF5" s="29">
        <v>10</v>
      </c>
      <c r="AG5" s="71">
        <v>4</v>
      </c>
      <c r="AH5" s="29"/>
      <c r="AI5" s="29"/>
      <c r="AJ5" s="23"/>
      <c r="AK5" s="23"/>
      <c r="AL5" s="23"/>
      <c r="AM5" s="23"/>
      <c r="AN5" s="29">
        <v>31</v>
      </c>
      <c r="AO5" s="29">
        <v>10</v>
      </c>
      <c r="AP5" s="29">
        <v>15</v>
      </c>
      <c r="AQ5" s="29">
        <v>3</v>
      </c>
      <c r="AR5" s="29">
        <v>41</v>
      </c>
    </row>
    <row r="6" s="17" customFormat="1" ht="15.75" spans="1:44">
      <c r="A6" s="29">
        <v>2</v>
      </c>
      <c r="B6" s="30" t="s">
        <v>26</v>
      </c>
      <c r="C6" s="29">
        <v>42</v>
      </c>
      <c r="D6" s="30">
        <v>5</v>
      </c>
      <c r="E6" s="31">
        <v>0.09</v>
      </c>
      <c r="F6" s="32">
        <v>7</v>
      </c>
      <c r="G6" s="32">
        <v>3</v>
      </c>
      <c r="H6" s="30">
        <v>6</v>
      </c>
      <c r="I6" s="30">
        <v>4</v>
      </c>
      <c r="J6" s="30">
        <v>8</v>
      </c>
      <c r="K6" s="31">
        <v>0.13</v>
      </c>
      <c r="L6" s="32">
        <v>6</v>
      </c>
      <c r="M6" s="32">
        <v>4</v>
      </c>
      <c r="N6" s="30">
        <v>6</v>
      </c>
      <c r="O6" s="30">
        <v>4</v>
      </c>
      <c r="P6" s="29">
        <v>7</v>
      </c>
      <c r="Q6" s="58">
        <v>0.16</v>
      </c>
      <c r="R6" s="32">
        <v>9</v>
      </c>
      <c r="S6" s="32">
        <v>4</v>
      </c>
      <c r="T6" s="29">
        <v>8</v>
      </c>
      <c r="U6" s="29">
        <v>2</v>
      </c>
      <c r="V6" s="29">
        <v>3</v>
      </c>
      <c r="W6" s="59">
        <v>0.0714</v>
      </c>
      <c r="X6" s="30">
        <v>8</v>
      </c>
      <c r="Y6" s="30">
        <v>3</v>
      </c>
      <c r="Z6" s="29">
        <v>5</v>
      </c>
      <c r="AA6" s="29">
        <v>3</v>
      </c>
      <c r="AB6" s="29">
        <v>6</v>
      </c>
      <c r="AC6" s="55">
        <v>0.119</v>
      </c>
      <c r="AD6" s="29">
        <v>8</v>
      </c>
      <c r="AE6" s="29">
        <v>4</v>
      </c>
      <c r="AF6" s="29">
        <v>7</v>
      </c>
      <c r="AG6" s="72">
        <v>4</v>
      </c>
      <c r="AH6" s="29"/>
      <c r="AI6" s="29"/>
      <c r="AJ6" s="32"/>
      <c r="AK6" s="32"/>
      <c r="AL6" s="32"/>
      <c r="AM6" s="32"/>
      <c r="AN6" s="29">
        <v>0</v>
      </c>
      <c r="AO6" s="29">
        <v>0</v>
      </c>
      <c r="AP6" s="29">
        <v>2</v>
      </c>
      <c r="AQ6" s="29">
        <v>5</v>
      </c>
      <c r="AR6" s="29">
        <v>37</v>
      </c>
    </row>
    <row r="7" s="17" customFormat="1" ht="15.75" spans="1:44">
      <c r="A7" s="29">
        <v>3</v>
      </c>
      <c r="B7" s="30" t="s">
        <v>27</v>
      </c>
      <c r="C7" s="29">
        <v>36</v>
      </c>
      <c r="D7" s="30">
        <v>6</v>
      </c>
      <c r="E7" s="31">
        <v>0.13</v>
      </c>
      <c r="F7" s="32">
        <v>7</v>
      </c>
      <c r="G7" s="32">
        <v>3</v>
      </c>
      <c r="H7" s="30">
        <v>7</v>
      </c>
      <c r="I7" s="30">
        <v>7</v>
      </c>
      <c r="J7" s="30">
        <v>13</v>
      </c>
      <c r="K7" s="31">
        <v>0.38</v>
      </c>
      <c r="L7" s="32">
        <v>7</v>
      </c>
      <c r="M7" s="32">
        <v>4</v>
      </c>
      <c r="N7" s="30">
        <v>7</v>
      </c>
      <c r="O7" s="30">
        <v>4</v>
      </c>
      <c r="P7" s="29">
        <v>7</v>
      </c>
      <c r="Q7" s="58">
        <v>0.19</v>
      </c>
      <c r="R7" s="32">
        <v>3</v>
      </c>
      <c r="S7" s="32">
        <v>7</v>
      </c>
      <c r="T7" s="29">
        <v>6</v>
      </c>
      <c r="U7" s="29">
        <v>6</v>
      </c>
      <c r="V7" s="29">
        <v>7</v>
      </c>
      <c r="W7" s="59">
        <v>0.19</v>
      </c>
      <c r="X7" s="30">
        <v>5</v>
      </c>
      <c r="Y7" s="30">
        <v>5</v>
      </c>
      <c r="Z7" s="29">
        <v>6</v>
      </c>
      <c r="AA7" s="29">
        <v>4</v>
      </c>
      <c r="AB7" s="29">
        <v>0</v>
      </c>
      <c r="AC7" s="59">
        <v>0</v>
      </c>
      <c r="AD7" s="29">
        <v>6</v>
      </c>
      <c r="AE7" s="29">
        <v>5</v>
      </c>
      <c r="AF7" s="29">
        <v>7</v>
      </c>
      <c r="AG7" s="71">
        <v>6</v>
      </c>
      <c r="AH7" s="29"/>
      <c r="AI7" s="29"/>
      <c r="AJ7" s="32"/>
      <c r="AK7" s="32"/>
      <c r="AL7" s="32"/>
      <c r="AM7" s="32"/>
      <c r="AN7" s="29">
        <v>15</v>
      </c>
      <c r="AO7" s="29">
        <v>1</v>
      </c>
      <c r="AP7" s="29">
        <v>0</v>
      </c>
      <c r="AQ7" s="29">
        <v>3</v>
      </c>
      <c r="AR7" s="29">
        <v>34</v>
      </c>
    </row>
    <row r="8" s="17" customFormat="1" ht="15.75" spans="1:44">
      <c r="A8" s="29">
        <v>4</v>
      </c>
      <c r="B8" s="30" t="s">
        <v>28</v>
      </c>
      <c r="C8" s="30">
        <v>35</v>
      </c>
      <c r="D8" s="30">
        <v>13</v>
      </c>
      <c r="E8" s="31">
        <v>0.38</v>
      </c>
      <c r="F8" s="32">
        <v>10</v>
      </c>
      <c r="G8" s="32">
        <v>4</v>
      </c>
      <c r="H8" s="30">
        <v>8</v>
      </c>
      <c r="I8" s="30">
        <v>4</v>
      </c>
      <c r="J8" s="30">
        <v>12</v>
      </c>
      <c r="K8" s="31">
        <v>0.34</v>
      </c>
      <c r="L8" s="32">
        <v>6</v>
      </c>
      <c r="M8" s="32">
        <v>4</v>
      </c>
      <c r="N8" s="30">
        <v>7</v>
      </c>
      <c r="O8" s="30">
        <v>4</v>
      </c>
      <c r="P8" s="29">
        <v>2</v>
      </c>
      <c r="Q8" s="58">
        <v>0.06</v>
      </c>
      <c r="R8" s="32">
        <v>7</v>
      </c>
      <c r="S8" s="32">
        <v>3</v>
      </c>
      <c r="T8" s="29">
        <v>8</v>
      </c>
      <c r="U8" s="29">
        <v>4</v>
      </c>
      <c r="V8" s="29">
        <v>10</v>
      </c>
      <c r="W8" s="59">
        <v>0.29</v>
      </c>
      <c r="X8" s="30">
        <v>4</v>
      </c>
      <c r="Y8" s="30">
        <v>4</v>
      </c>
      <c r="Z8" s="29">
        <v>7</v>
      </c>
      <c r="AA8" s="29">
        <v>3</v>
      </c>
      <c r="AB8" s="29">
        <v>0</v>
      </c>
      <c r="AC8" s="59">
        <v>0</v>
      </c>
      <c r="AD8" s="29">
        <v>7</v>
      </c>
      <c r="AE8" s="29">
        <v>3</v>
      </c>
      <c r="AF8" s="29">
        <v>6</v>
      </c>
      <c r="AG8" s="71">
        <v>3</v>
      </c>
      <c r="AH8" s="29"/>
      <c r="AI8" s="29"/>
      <c r="AJ8" s="32"/>
      <c r="AK8" s="32"/>
      <c r="AL8" s="32"/>
      <c r="AM8" s="32"/>
      <c r="AN8" s="29">
        <v>0</v>
      </c>
      <c r="AO8" s="29">
        <v>0</v>
      </c>
      <c r="AP8" s="29">
        <v>0</v>
      </c>
      <c r="AQ8" s="29">
        <v>24</v>
      </c>
      <c r="AR8" s="29">
        <v>10</v>
      </c>
    </row>
    <row r="9" s="17" customFormat="1" ht="15.75" spans="1:44">
      <c r="A9" s="29">
        <v>5</v>
      </c>
      <c r="B9" s="30" t="s">
        <v>29</v>
      </c>
      <c r="C9" s="30">
        <v>35</v>
      </c>
      <c r="D9" s="30">
        <v>4</v>
      </c>
      <c r="E9" s="31">
        <v>0.11</v>
      </c>
      <c r="F9" s="32">
        <v>7</v>
      </c>
      <c r="G9" s="32">
        <v>5</v>
      </c>
      <c r="H9" s="30">
        <v>5</v>
      </c>
      <c r="I9" s="30">
        <v>5</v>
      </c>
      <c r="J9" s="30">
        <v>8</v>
      </c>
      <c r="K9" s="31">
        <v>0.11</v>
      </c>
      <c r="L9" s="32">
        <v>6</v>
      </c>
      <c r="M9" s="32">
        <v>3</v>
      </c>
      <c r="N9" s="30">
        <v>4</v>
      </c>
      <c r="O9" s="30">
        <v>2</v>
      </c>
      <c r="P9" s="29">
        <v>1</v>
      </c>
      <c r="Q9" s="59">
        <v>0.03</v>
      </c>
      <c r="R9" s="32">
        <v>9</v>
      </c>
      <c r="S9" s="32">
        <v>1</v>
      </c>
      <c r="T9" s="29">
        <v>7</v>
      </c>
      <c r="U9" s="29">
        <v>1</v>
      </c>
      <c r="V9" s="29">
        <v>6</v>
      </c>
      <c r="W9" s="59">
        <v>0.17</v>
      </c>
      <c r="X9" s="32">
        <v>11</v>
      </c>
      <c r="Y9" s="32">
        <v>1</v>
      </c>
      <c r="Z9" s="29">
        <v>9</v>
      </c>
      <c r="AA9" s="29">
        <v>1</v>
      </c>
      <c r="AB9" s="29">
        <v>0</v>
      </c>
      <c r="AC9" s="59">
        <v>0</v>
      </c>
      <c r="AD9" s="29">
        <v>8</v>
      </c>
      <c r="AE9" s="29">
        <v>2</v>
      </c>
      <c r="AF9" s="29">
        <v>8</v>
      </c>
      <c r="AG9" s="71">
        <v>1</v>
      </c>
      <c r="AH9" s="29"/>
      <c r="AI9" s="29"/>
      <c r="AJ9" s="32"/>
      <c r="AK9" s="32"/>
      <c r="AL9" s="32"/>
      <c r="AM9" s="32"/>
      <c r="AN9" s="29">
        <v>19</v>
      </c>
      <c r="AO9" s="29">
        <v>5</v>
      </c>
      <c r="AP9" s="29">
        <v>5</v>
      </c>
      <c r="AQ9" s="29">
        <v>9</v>
      </c>
      <c r="AR9" s="29">
        <v>26</v>
      </c>
    </row>
    <row r="10" s="17" customFormat="1" ht="15.75" spans="1:44">
      <c r="A10" s="29">
        <v>6</v>
      </c>
      <c r="B10" s="30" t="s">
        <v>30</v>
      </c>
      <c r="C10" s="30">
        <v>36</v>
      </c>
      <c r="D10" s="30">
        <v>12</v>
      </c>
      <c r="E10" s="31">
        <v>0.32</v>
      </c>
      <c r="F10" s="32">
        <v>7</v>
      </c>
      <c r="G10" s="32">
        <v>4</v>
      </c>
      <c r="H10" s="30">
        <v>7</v>
      </c>
      <c r="I10" s="30">
        <v>4</v>
      </c>
      <c r="J10" s="30">
        <v>7</v>
      </c>
      <c r="K10" s="31">
        <v>0.19</v>
      </c>
      <c r="L10" s="32">
        <v>8</v>
      </c>
      <c r="M10" s="32">
        <v>2</v>
      </c>
      <c r="N10" s="30">
        <v>7</v>
      </c>
      <c r="O10" s="30">
        <v>8</v>
      </c>
      <c r="P10" s="29">
        <v>8</v>
      </c>
      <c r="Q10" s="31">
        <v>0.22</v>
      </c>
      <c r="R10" s="32">
        <v>9</v>
      </c>
      <c r="S10" s="32">
        <v>4</v>
      </c>
      <c r="T10" s="29">
        <v>9</v>
      </c>
      <c r="U10" s="29">
        <v>4</v>
      </c>
      <c r="V10" s="29">
        <v>7</v>
      </c>
      <c r="W10" s="59">
        <v>0.19</v>
      </c>
      <c r="X10" s="32">
        <v>7</v>
      </c>
      <c r="Y10" s="32">
        <v>5</v>
      </c>
      <c r="Z10" s="29">
        <v>9</v>
      </c>
      <c r="AA10" s="29">
        <v>5</v>
      </c>
      <c r="AB10" s="29">
        <v>1</v>
      </c>
      <c r="AC10" s="59">
        <v>0.03</v>
      </c>
      <c r="AD10" s="29">
        <v>5</v>
      </c>
      <c r="AE10" s="29">
        <v>4</v>
      </c>
      <c r="AF10" s="29">
        <v>6</v>
      </c>
      <c r="AG10" s="71">
        <v>3</v>
      </c>
      <c r="AH10" s="29"/>
      <c r="AI10" s="29"/>
      <c r="AJ10" s="32"/>
      <c r="AK10" s="32"/>
      <c r="AL10" s="32"/>
      <c r="AM10" s="32"/>
      <c r="AN10" s="29">
        <v>17</v>
      </c>
      <c r="AO10" s="29">
        <v>2</v>
      </c>
      <c r="AP10" s="29">
        <v>1</v>
      </c>
      <c r="AQ10" s="29">
        <v>1</v>
      </c>
      <c r="AR10" s="29">
        <v>34</v>
      </c>
    </row>
    <row r="11" s="17" customFormat="1" ht="15.75" spans="1:44">
      <c r="A11" s="29">
        <v>7</v>
      </c>
      <c r="B11" s="30" t="s">
        <v>31</v>
      </c>
      <c r="C11" s="30">
        <v>35</v>
      </c>
      <c r="D11" s="30">
        <v>6</v>
      </c>
      <c r="E11" s="31">
        <v>0.15</v>
      </c>
      <c r="F11" s="32">
        <v>8</v>
      </c>
      <c r="G11" s="32">
        <v>3</v>
      </c>
      <c r="H11" s="30">
        <v>8</v>
      </c>
      <c r="I11" s="30">
        <v>4</v>
      </c>
      <c r="J11" s="30">
        <v>10</v>
      </c>
      <c r="K11" s="31">
        <v>0.23</v>
      </c>
      <c r="L11" s="32">
        <v>6</v>
      </c>
      <c r="M11" s="32">
        <v>5</v>
      </c>
      <c r="N11" s="30">
        <v>8</v>
      </c>
      <c r="O11" s="30">
        <v>4</v>
      </c>
      <c r="P11" s="29">
        <v>10</v>
      </c>
      <c r="Q11" s="59">
        <v>0.29</v>
      </c>
      <c r="R11" s="32">
        <v>5</v>
      </c>
      <c r="S11" s="32">
        <v>3</v>
      </c>
      <c r="T11" s="29">
        <v>6</v>
      </c>
      <c r="U11" s="29">
        <v>2</v>
      </c>
      <c r="V11" s="29">
        <v>2</v>
      </c>
      <c r="W11" s="59">
        <v>0.057</v>
      </c>
      <c r="X11" s="32">
        <v>7</v>
      </c>
      <c r="Y11" s="32">
        <v>2</v>
      </c>
      <c r="Z11" s="29">
        <v>6</v>
      </c>
      <c r="AA11" s="29">
        <v>2</v>
      </c>
      <c r="AB11" s="29">
        <v>1</v>
      </c>
      <c r="AC11" s="59">
        <v>0.03</v>
      </c>
      <c r="AD11" s="29">
        <v>9</v>
      </c>
      <c r="AE11" s="29">
        <v>3</v>
      </c>
      <c r="AF11" s="29">
        <v>8</v>
      </c>
      <c r="AG11" s="71">
        <v>4</v>
      </c>
      <c r="AH11" s="29"/>
      <c r="AI11" s="29"/>
      <c r="AJ11" s="32"/>
      <c r="AK11" s="32"/>
      <c r="AL11" s="32"/>
      <c r="AM11" s="32"/>
      <c r="AN11" s="29">
        <v>15</v>
      </c>
      <c r="AO11" s="29">
        <v>3</v>
      </c>
      <c r="AP11" s="29">
        <v>3</v>
      </c>
      <c r="AQ11" s="29">
        <v>0</v>
      </c>
      <c r="AR11" s="29">
        <v>35</v>
      </c>
    </row>
    <row r="12" s="17" customFormat="1" ht="15.75" spans="1:44">
      <c r="A12" s="29">
        <v>8</v>
      </c>
      <c r="B12" s="30" t="s">
        <v>32</v>
      </c>
      <c r="C12" s="30">
        <v>38</v>
      </c>
      <c r="D12" s="30">
        <v>8</v>
      </c>
      <c r="E12" s="31">
        <v>0.21</v>
      </c>
      <c r="F12" s="32">
        <v>8</v>
      </c>
      <c r="G12" s="32">
        <v>3</v>
      </c>
      <c r="H12" s="30">
        <v>9</v>
      </c>
      <c r="I12" s="30">
        <v>4</v>
      </c>
      <c r="J12" s="30">
        <v>9</v>
      </c>
      <c r="K12" s="48">
        <v>0.24</v>
      </c>
      <c r="L12" s="32">
        <v>7</v>
      </c>
      <c r="M12" s="32">
        <v>2</v>
      </c>
      <c r="N12" s="30">
        <v>7</v>
      </c>
      <c r="O12" s="30">
        <v>4</v>
      </c>
      <c r="P12" s="29">
        <v>5</v>
      </c>
      <c r="Q12" s="58">
        <v>0.13</v>
      </c>
      <c r="R12" s="32">
        <v>8</v>
      </c>
      <c r="S12" s="32">
        <v>4</v>
      </c>
      <c r="T12" s="29">
        <v>8</v>
      </c>
      <c r="U12" s="29">
        <v>3</v>
      </c>
      <c r="V12" s="29">
        <v>6</v>
      </c>
      <c r="W12" s="59">
        <v>0.16</v>
      </c>
      <c r="X12" s="32">
        <v>6</v>
      </c>
      <c r="Y12" s="32">
        <v>4</v>
      </c>
      <c r="Z12" s="29">
        <v>7</v>
      </c>
      <c r="AA12" s="29">
        <v>4</v>
      </c>
      <c r="AB12" s="29">
        <v>2</v>
      </c>
      <c r="AC12" s="59">
        <v>0.05</v>
      </c>
      <c r="AD12" s="29">
        <v>8</v>
      </c>
      <c r="AE12" s="29">
        <v>4</v>
      </c>
      <c r="AF12" s="29">
        <v>8</v>
      </c>
      <c r="AG12" s="71">
        <v>5</v>
      </c>
      <c r="AH12" s="29"/>
      <c r="AI12" s="29"/>
      <c r="AJ12" s="32"/>
      <c r="AK12" s="32"/>
      <c r="AL12" s="32"/>
      <c r="AM12" s="32"/>
      <c r="AN12" s="29">
        <v>20</v>
      </c>
      <c r="AO12" s="29">
        <v>1</v>
      </c>
      <c r="AP12" s="29">
        <v>5</v>
      </c>
      <c r="AQ12" s="29">
        <v>1</v>
      </c>
      <c r="AR12" s="29">
        <v>37</v>
      </c>
    </row>
    <row r="13" s="17" customFormat="1" spans="1:44">
      <c r="A13" s="29">
        <v>9</v>
      </c>
      <c r="B13" s="30" t="s">
        <v>33</v>
      </c>
      <c r="C13" s="33">
        <v>34</v>
      </c>
      <c r="D13" s="30">
        <v>8</v>
      </c>
      <c r="E13" s="31">
        <v>0.24</v>
      </c>
      <c r="F13" s="22">
        <v>6</v>
      </c>
      <c r="G13" s="22">
        <v>4</v>
      </c>
      <c r="H13" s="30">
        <v>5</v>
      </c>
      <c r="I13" s="30">
        <v>3</v>
      </c>
      <c r="J13" s="30">
        <v>7</v>
      </c>
      <c r="K13" s="31">
        <v>0.21</v>
      </c>
      <c r="L13" s="22">
        <v>7</v>
      </c>
      <c r="M13" s="22">
        <v>5</v>
      </c>
      <c r="N13" s="30">
        <v>7</v>
      </c>
      <c r="O13" s="30">
        <v>5</v>
      </c>
      <c r="P13" s="29">
        <v>5</v>
      </c>
      <c r="Q13" s="58">
        <v>0.12</v>
      </c>
      <c r="R13" s="22">
        <v>6</v>
      </c>
      <c r="S13" s="22">
        <v>3</v>
      </c>
      <c r="T13" s="29">
        <v>6</v>
      </c>
      <c r="U13" s="29">
        <v>4</v>
      </c>
      <c r="V13" s="29">
        <v>4</v>
      </c>
      <c r="W13" s="59">
        <v>0.09</v>
      </c>
      <c r="X13" s="22">
        <v>8</v>
      </c>
      <c r="Y13" s="22">
        <v>3</v>
      </c>
      <c r="Z13" s="29">
        <v>7</v>
      </c>
      <c r="AA13" s="29">
        <v>3</v>
      </c>
      <c r="AB13" s="29">
        <v>1</v>
      </c>
      <c r="AC13" s="59">
        <v>0.03</v>
      </c>
      <c r="AD13" s="29">
        <v>6</v>
      </c>
      <c r="AE13" s="29">
        <v>3</v>
      </c>
      <c r="AF13" s="29">
        <v>6</v>
      </c>
      <c r="AG13" s="71">
        <v>2</v>
      </c>
      <c r="AH13" s="29"/>
      <c r="AI13" s="29"/>
      <c r="AJ13" s="22"/>
      <c r="AK13" s="22"/>
      <c r="AL13" s="22"/>
      <c r="AM13" s="22"/>
      <c r="AN13" s="29">
        <v>21</v>
      </c>
      <c r="AO13" s="29">
        <v>7</v>
      </c>
      <c r="AP13" s="29">
        <v>5</v>
      </c>
      <c r="AQ13" s="29">
        <v>0</v>
      </c>
      <c r="AR13" s="29">
        <v>34</v>
      </c>
    </row>
    <row r="14" s="17" customFormat="1" ht="15.75" spans="1:44">
      <c r="A14" s="34">
        <v>10</v>
      </c>
      <c r="B14" s="35" t="s">
        <v>34</v>
      </c>
      <c r="C14" s="35">
        <v>42</v>
      </c>
      <c r="D14" s="35">
        <v>6</v>
      </c>
      <c r="E14" s="36">
        <v>0.14</v>
      </c>
      <c r="F14" s="35">
        <v>7</v>
      </c>
      <c r="G14" s="35">
        <v>5</v>
      </c>
      <c r="H14" s="35">
        <v>5</v>
      </c>
      <c r="I14" s="35">
        <v>4</v>
      </c>
      <c r="J14" s="35">
        <v>13</v>
      </c>
      <c r="K14" s="36">
        <v>0.32</v>
      </c>
      <c r="L14" s="35">
        <v>7</v>
      </c>
      <c r="M14" s="35">
        <v>4</v>
      </c>
      <c r="N14" s="35">
        <v>7</v>
      </c>
      <c r="O14" s="35">
        <v>4</v>
      </c>
      <c r="P14" s="34">
        <v>6</v>
      </c>
      <c r="Q14" s="60">
        <v>0.146</v>
      </c>
      <c r="R14" s="35">
        <v>8</v>
      </c>
      <c r="S14" s="35">
        <v>7</v>
      </c>
      <c r="T14" s="34">
        <v>6</v>
      </c>
      <c r="U14" s="34">
        <v>6</v>
      </c>
      <c r="V14" s="34">
        <v>9</v>
      </c>
      <c r="W14" s="61">
        <v>0.21</v>
      </c>
      <c r="X14" s="62">
        <v>7</v>
      </c>
      <c r="Y14" s="62">
        <v>7</v>
      </c>
      <c r="Z14" s="34">
        <v>8</v>
      </c>
      <c r="AA14" s="34">
        <v>7</v>
      </c>
      <c r="AB14" s="34">
        <v>10</v>
      </c>
      <c r="AC14" s="61">
        <v>0.24</v>
      </c>
      <c r="AD14" s="34">
        <v>8</v>
      </c>
      <c r="AE14" s="34">
        <v>6</v>
      </c>
      <c r="AF14" s="34">
        <v>6</v>
      </c>
      <c r="AG14" s="73">
        <v>6</v>
      </c>
      <c r="AH14" s="34"/>
      <c r="AI14" s="34"/>
      <c r="AJ14" s="62"/>
      <c r="AK14" s="62"/>
      <c r="AL14" s="62"/>
      <c r="AM14" s="62"/>
      <c r="AN14" s="34">
        <v>30</v>
      </c>
      <c r="AO14" s="34">
        <v>10</v>
      </c>
      <c r="AP14" s="34">
        <v>2</v>
      </c>
      <c r="AQ14" s="34">
        <v>2</v>
      </c>
      <c r="AR14" s="34">
        <v>39</v>
      </c>
    </row>
    <row r="15" s="17" customFormat="1" ht="15.75" spans="1:44">
      <c r="A15" s="29">
        <v>11</v>
      </c>
      <c r="B15" s="30" t="s">
        <v>35</v>
      </c>
      <c r="C15" s="30">
        <v>40</v>
      </c>
      <c r="D15" s="30">
        <v>5</v>
      </c>
      <c r="E15" s="31">
        <v>0.13</v>
      </c>
      <c r="F15" s="32">
        <v>9</v>
      </c>
      <c r="G15" s="32">
        <v>3</v>
      </c>
      <c r="H15" s="30">
        <v>11</v>
      </c>
      <c r="I15" s="30">
        <v>3</v>
      </c>
      <c r="J15" s="30">
        <v>10</v>
      </c>
      <c r="K15" s="31">
        <v>0.25</v>
      </c>
      <c r="L15" s="32">
        <v>9</v>
      </c>
      <c r="M15" s="32">
        <v>4</v>
      </c>
      <c r="N15" s="30">
        <v>9</v>
      </c>
      <c r="O15" s="30">
        <v>4</v>
      </c>
      <c r="P15" s="29">
        <v>2</v>
      </c>
      <c r="Q15" s="58">
        <v>0.05</v>
      </c>
      <c r="R15" s="32">
        <v>8</v>
      </c>
      <c r="S15" s="32">
        <v>1</v>
      </c>
      <c r="T15" s="29">
        <v>10</v>
      </c>
      <c r="U15" s="29">
        <v>2</v>
      </c>
      <c r="V15" s="29">
        <v>2</v>
      </c>
      <c r="W15" s="59">
        <v>0.05</v>
      </c>
      <c r="X15" s="32">
        <v>9</v>
      </c>
      <c r="Y15" s="32">
        <v>1</v>
      </c>
      <c r="Z15" s="29">
        <v>8</v>
      </c>
      <c r="AA15" s="29">
        <v>1</v>
      </c>
      <c r="AB15" s="29">
        <v>6</v>
      </c>
      <c r="AC15" s="59">
        <v>0.1</v>
      </c>
      <c r="AD15" s="29">
        <v>8</v>
      </c>
      <c r="AE15" s="29">
        <v>2</v>
      </c>
      <c r="AF15" s="29">
        <v>10</v>
      </c>
      <c r="AG15" s="71">
        <v>2</v>
      </c>
      <c r="AH15" s="29"/>
      <c r="AI15" s="29"/>
      <c r="AJ15" s="32"/>
      <c r="AK15" s="32"/>
      <c r="AL15" s="32"/>
      <c r="AM15" s="32"/>
      <c r="AN15" s="29">
        <v>19</v>
      </c>
      <c r="AO15" s="29">
        <v>0</v>
      </c>
      <c r="AP15" s="29">
        <v>5</v>
      </c>
      <c r="AQ15" s="29">
        <v>13</v>
      </c>
      <c r="AR15" s="29">
        <v>27</v>
      </c>
    </row>
    <row r="16" s="17" customFormat="1" ht="15.75" spans="1:44">
      <c r="A16" s="29">
        <v>12</v>
      </c>
      <c r="B16" s="30" t="s">
        <v>36</v>
      </c>
      <c r="C16" s="30">
        <v>35</v>
      </c>
      <c r="D16" s="30">
        <v>12</v>
      </c>
      <c r="E16" s="31">
        <v>0.353</v>
      </c>
      <c r="F16" s="32">
        <v>9</v>
      </c>
      <c r="G16" s="32">
        <v>4</v>
      </c>
      <c r="H16" s="30">
        <v>9</v>
      </c>
      <c r="I16" s="30">
        <v>4</v>
      </c>
      <c r="J16" s="30">
        <v>10</v>
      </c>
      <c r="K16" s="31">
        <v>0.29</v>
      </c>
      <c r="L16" s="32">
        <v>8</v>
      </c>
      <c r="M16" s="32">
        <v>5</v>
      </c>
      <c r="N16" s="30">
        <v>9</v>
      </c>
      <c r="O16" s="30">
        <v>5</v>
      </c>
      <c r="P16" s="29">
        <v>3</v>
      </c>
      <c r="Q16" s="58">
        <v>0.09</v>
      </c>
      <c r="R16" s="32">
        <v>9</v>
      </c>
      <c r="S16" s="32">
        <v>5</v>
      </c>
      <c r="T16" s="29">
        <v>8</v>
      </c>
      <c r="U16" s="29">
        <v>5</v>
      </c>
      <c r="V16" s="29">
        <v>4</v>
      </c>
      <c r="W16" s="59">
        <v>0.12</v>
      </c>
      <c r="X16" s="32">
        <v>8</v>
      </c>
      <c r="Y16" s="32">
        <v>5</v>
      </c>
      <c r="Z16" s="29">
        <v>8</v>
      </c>
      <c r="AA16" s="29">
        <v>5</v>
      </c>
      <c r="AB16" s="29">
        <v>4</v>
      </c>
      <c r="AC16" s="59">
        <v>0.12</v>
      </c>
      <c r="AD16" s="29">
        <v>8</v>
      </c>
      <c r="AE16" s="29">
        <v>5</v>
      </c>
      <c r="AF16" s="29">
        <v>8</v>
      </c>
      <c r="AG16" s="71">
        <v>5</v>
      </c>
      <c r="AH16" s="29"/>
      <c r="AI16" s="29"/>
      <c r="AJ16" s="32"/>
      <c r="AK16" s="32"/>
      <c r="AL16" s="32"/>
      <c r="AM16" s="32"/>
      <c r="AN16" s="29">
        <v>20</v>
      </c>
      <c r="AO16" s="29">
        <v>5</v>
      </c>
      <c r="AP16" s="29">
        <v>0</v>
      </c>
      <c r="AQ16" s="29">
        <v>28</v>
      </c>
      <c r="AR16" s="29">
        <v>7</v>
      </c>
    </row>
    <row r="17" s="17" customFormat="1" ht="15.75" spans="1:44">
      <c r="A17" s="29">
        <v>13</v>
      </c>
      <c r="B17" s="30" t="s">
        <v>37</v>
      </c>
      <c r="C17" s="29">
        <v>37</v>
      </c>
      <c r="D17" s="30">
        <v>12</v>
      </c>
      <c r="E17" s="31">
        <v>0.3</v>
      </c>
      <c r="F17" s="32">
        <v>4</v>
      </c>
      <c r="G17" s="32">
        <v>2</v>
      </c>
      <c r="H17" s="30">
        <v>5</v>
      </c>
      <c r="I17" s="30">
        <v>5</v>
      </c>
      <c r="J17" s="30">
        <v>11</v>
      </c>
      <c r="K17" s="31">
        <v>0.297</v>
      </c>
      <c r="L17" s="32">
        <v>5</v>
      </c>
      <c r="M17" s="32">
        <v>2</v>
      </c>
      <c r="N17" s="30">
        <v>5</v>
      </c>
      <c r="O17" s="30">
        <v>2</v>
      </c>
      <c r="P17" s="29">
        <v>0</v>
      </c>
      <c r="Q17" s="58">
        <v>0</v>
      </c>
      <c r="R17" s="32">
        <v>5</v>
      </c>
      <c r="S17" s="32">
        <v>2</v>
      </c>
      <c r="T17" s="29">
        <v>6</v>
      </c>
      <c r="U17" s="29">
        <v>2</v>
      </c>
      <c r="V17" s="29">
        <v>2</v>
      </c>
      <c r="W17" s="59">
        <v>0.05</v>
      </c>
      <c r="X17" s="32">
        <v>6</v>
      </c>
      <c r="Y17" s="32">
        <v>2</v>
      </c>
      <c r="Z17" s="29">
        <v>6</v>
      </c>
      <c r="AA17" s="29">
        <v>2</v>
      </c>
      <c r="AB17" s="29">
        <v>0</v>
      </c>
      <c r="AC17" s="59">
        <v>0</v>
      </c>
      <c r="AD17" s="29">
        <v>6</v>
      </c>
      <c r="AE17" s="29">
        <v>0</v>
      </c>
      <c r="AF17" s="29">
        <v>10</v>
      </c>
      <c r="AG17" s="71">
        <v>0</v>
      </c>
      <c r="AH17" s="29"/>
      <c r="AI17" s="29"/>
      <c r="AJ17" s="32"/>
      <c r="AK17" s="32"/>
      <c r="AL17" s="32"/>
      <c r="AM17" s="32"/>
      <c r="AN17" s="29">
        <v>17</v>
      </c>
      <c r="AO17" s="29">
        <v>0</v>
      </c>
      <c r="AP17" s="29">
        <v>7</v>
      </c>
      <c r="AQ17" s="29">
        <v>1</v>
      </c>
      <c r="AR17" s="29">
        <v>36</v>
      </c>
    </row>
    <row r="18" s="17" customFormat="1" ht="15.75" spans="1:44">
      <c r="A18" s="29">
        <v>14</v>
      </c>
      <c r="B18" s="30" t="s">
        <v>38</v>
      </c>
      <c r="C18" s="29">
        <v>41</v>
      </c>
      <c r="D18" s="30">
        <v>11</v>
      </c>
      <c r="E18" s="31">
        <v>0.275</v>
      </c>
      <c r="F18" s="32">
        <v>8</v>
      </c>
      <c r="G18" s="32">
        <v>4</v>
      </c>
      <c r="H18" s="30">
        <v>8</v>
      </c>
      <c r="I18" s="30">
        <v>4</v>
      </c>
      <c r="J18" s="30">
        <v>15</v>
      </c>
      <c r="K18" s="31">
        <v>0.375</v>
      </c>
      <c r="L18" s="32">
        <v>8</v>
      </c>
      <c r="M18" s="32">
        <v>4</v>
      </c>
      <c r="N18" s="30">
        <v>8</v>
      </c>
      <c r="O18" s="30">
        <v>4</v>
      </c>
      <c r="P18" s="29">
        <v>9</v>
      </c>
      <c r="Q18" s="58">
        <v>0.2195</v>
      </c>
      <c r="R18" s="32">
        <v>8</v>
      </c>
      <c r="S18" s="32">
        <v>4</v>
      </c>
      <c r="T18" s="29">
        <v>8</v>
      </c>
      <c r="U18" s="29">
        <v>4</v>
      </c>
      <c r="V18" s="29">
        <v>5</v>
      </c>
      <c r="W18" s="59">
        <v>0.1219</v>
      </c>
      <c r="X18" s="32">
        <v>8</v>
      </c>
      <c r="Y18" s="32">
        <v>4</v>
      </c>
      <c r="Z18" s="29">
        <v>8</v>
      </c>
      <c r="AA18" s="29">
        <v>4</v>
      </c>
      <c r="AB18" s="29">
        <v>0</v>
      </c>
      <c r="AC18" s="59">
        <v>0</v>
      </c>
      <c r="AD18" s="29">
        <v>8</v>
      </c>
      <c r="AE18" s="29">
        <v>4</v>
      </c>
      <c r="AF18" s="29">
        <v>8</v>
      </c>
      <c r="AG18" s="59">
        <v>0.04</v>
      </c>
      <c r="AH18" s="29"/>
      <c r="AI18" s="29"/>
      <c r="AJ18" s="32"/>
      <c r="AK18" s="32"/>
      <c r="AL18" s="32"/>
      <c r="AM18" s="32"/>
      <c r="AN18" s="29">
        <v>14</v>
      </c>
      <c r="AO18" s="29">
        <v>0</v>
      </c>
      <c r="AP18" s="29">
        <v>3</v>
      </c>
      <c r="AQ18" s="29">
        <v>14</v>
      </c>
      <c r="AR18" s="29">
        <v>27</v>
      </c>
    </row>
    <row r="19" s="16" customFormat="1" ht="15.75" spans="1:44">
      <c r="A19" s="37" t="s">
        <v>39</v>
      </c>
      <c r="B19" s="38"/>
      <c r="C19" s="39"/>
      <c r="D19" s="40">
        <f>SUM(D5:D18)</f>
        <v>114</v>
      </c>
      <c r="E19" s="41">
        <v>0.212714285714286</v>
      </c>
      <c r="F19" s="42"/>
      <c r="G19" s="42"/>
      <c r="H19" s="40"/>
      <c r="I19" s="40"/>
      <c r="J19" s="40">
        <f>SUM(J5:J18)</f>
        <v>137</v>
      </c>
      <c r="K19" s="41">
        <v>0.246571428571429</v>
      </c>
      <c r="L19" s="42"/>
      <c r="M19" s="42"/>
      <c r="N19" s="40"/>
      <c r="O19" s="40"/>
      <c r="P19" s="39"/>
      <c r="Q19" s="63"/>
      <c r="R19" s="42"/>
      <c r="S19" s="42"/>
      <c r="T19" s="39"/>
      <c r="U19" s="39"/>
      <c r="V19" s="39"/>
      <c r="W19" s="64"/>
      <c r="X19" s="42"/>
      <c r="Y19" s="42"/>
      <c r="Z19" s="39"/>
      <c r="AA19" s="39"/>
      <c r="AB19" s="39"/>
      <c r="AC19" s="64"/>
      <c r="AD19" s="39"/>
      <c r="AE19" s="39"/>
      <c r="AF19" s="39"/>
      <c r="AG19" s="64"/>
      <c r="AH19" s="39"/>
      <c r="AI19" s="39"/>
      <c r="AJ19" s="42"/>
      <c r="AK19" s="42"/>
      <c r="AL19" s="42"/>
      <c r="AM19" s="42"/>
      <c r="AN19" s="39">
        <f t="shared" ref="AN19:AR19" si="0">SUM(AN5:AN18)</f>
        <v>238</v>
      </c>
      <c r="AO19" s="39">
        <f t="shared" si="0"/>
        <v>44</v>
      </c>
      <c r="AP19" s="39">
        <f t="shared" si="0"/>
        <v>53</v>
      </c>
      <c r="AQ19" s="39">
        <f t="shared" si="0"/>
        <v>104</v>
      </c>
      <c r="AR19" s="39">
        <f t="shared" si="0"/>
        <v>424</v>
      </c>
    </row>
    <row r="20" s="18" customFormat="1" ht="15.75" spans="1:44">
      <c r="A20" s="29">
        <v>1</v>
      </c>
      <c r="B20" s="30" t="s">
        <v>40</v>
      </c>
      <c r="C20" s="30">
        <v>35</v>
      </c>
      <c r="D20" s="30">
        <v>4</v>
      </c>
      <c r="E20" s="31">
        <v>0.13</v>
      </c>
      <c r="F20" s="30">
        <v>8</v>
      </c>
      <c r="G20" s="30">
        <v>3</v>
      </c>
      <c r="H20" s="30">
        <v>6</v>
      </c>
      <c r="I20" s="30">
        <v>3</v>
      </c>
      <c r="J20" s="30">
        <v>4</v>
      </c>
      <c r="K20" s="31">
        <v>0.12</v>
      </c>
      <c r="L20" s="30">
        <v>5</v>
      </c>
      <c r="M20" s="30">
        <v>4</v>
      </c>
      <c r="N20" s="30">
        <v>5</v>
      </c>
      <c r="O20" s="30">
        <v>5</v>
      </c>
      <c r="P20" s="29">
        <v>4</v>
      </c>
      <c r="Q20" s="58">
        <v>0.12</v>
      </c>
      <c r="R20" s="43">
        <v>6</v>
      </c>
      <c r="S20" s="43">
        <v>5</v>
      </c>
      <c r="T20" s="43">
        <v>3</v>
      </c>
      <c r="U20" s="43">
        <v>5</v>
      </c>
      <c r="V20" s="43"/>
      <c r="W20" s="59"/>
      <c r="X20" s="32"/>
      <c r="Y20" s="32"/>
      <c r="Z20" s="29"/>
      <c r="AA20" s="29"/>
      <c r="AB20" s="29"/>
      <c r="AC20" s="59"/>
      <c r="AD20" s="29"/>
      <c r="AE20" s="29"/>
      <c r="AF20" s="29"/>
      <c r="AG20" s="59"/>
      <c r="AH20" s="29"/>
      <c r="AI20" s="29"/>
      <c r="AJ20" s="65"/>
      <c r="AK20" s="65"/>
      <c r="AL20" s="65"/>
      <c r="AM20" s="65"/>
      <c r="AN20" s="29">
        <v>20</v>
      </c>
      <c r="AO20" s="29">
        <v>0</v>
      </c>
      <c r="AP20" s="29">
        <v>3</v>
      </c>
      <c r="AQ20" s="29">
        <v>4</v>
      </c>
      <c r="AR20" s="29">
        <v>31</v>
      </c>
    </row>
    <row r="21" s="18" customFormat="1" ht="15.75" spans="1:44">
      <c r="A21" s="29">
        <v>2</v>
      </c>
      <c r="B21" s="30" t="s">
        <v>41</v>
      </c>
      <c r="C21" s="30">
        <v>36</v>
      </c>
      <c r="D21" s="30">
        <v>5</v>
      </c>
      <c r="E21" s="31">
        <v>0.15</v>
      </c>
      <c r="F21" s="32">
        <v>5</v>
      </c>
      <c r="G21" s="32">
        <v>5</v>
      </c>
      <c r="H21" s="30">
        <v>7</v>
      </c>
      <c r="I21" s="30">
        <v>4</v>
      </c>
      <c r="J21" s="30">
        <v>9</v>
      </c>
      <c r="K21" s="31">
        <v>0.25</v>
      </c>
      <c r="L21" s="32">
        <v>5</v>
      </c>
      <c r="M21" s="32">
        <v>7</v>
      </c>
      <c r="N21" s="30">
        <v>5</v>
      </c>
      <c r="O21" s="30">
        <v>6</v>
      </c>
      <c r="P21" s="29">
        <v>3</v>
      </c>
      <c r="Q21" s="58">
        <v>0.0882</v>
      </c>
      <c r="R21" s="32">
        <v>3</v>
      </c>
      <c r="S21" s="32">
        <v>4</v>
      </c>
      <c r="T21" s="29">
        <v>3</v>
      </c>
      <c r="U21" s="29">
        <v>5</v>
      </c>
      <c r="V21" s="29"/>
      <c r="W21" s="59"/>
      <c r="X21" s="65"/>
      <c r="Y21" s="65"/>
      <c r="Z21" s="29"/>
      <c r="AA21" s="29"/>
      <c r="AB21" s="29"/>
      <c r="AC21" s="59"/>
      <c r="AD21" s="29"/>
      <c r="AE21" s="29"/>
      <c r="AF21" s="29"/>
      <c r="AG21" s="59"/>
      <c r="AH21" s="29"/>
      <c r="AI21" s="29"/>
      <c r="AJ21" s="65"/>
      <c r="AK21" s="65"/>
      <c r="AL21" s="65"/>
      <c r="AM21" s="65"/>
      <c r="AN21" s="29">
        <v>32</v>
      </c>
      <c r="AO21" s="29">
        <v>0</v>
      </c>
      <c r="AP21" s="29">
        <v>4</v>
      </c>
      <c r="AQ21" s="29">
        <v>2</v>
      </c>
      <c r="AR21" s="29">
        <v>34</v>
      </c>
    </row>
    <row r="22" s="19" customFormat="1" ht="15.75" spans="1:44">
      <c r="A22" s="43">
        <v>3</v>
      </c>
      <c r="B22" s="44" t="s">
        <v>42</v>
      </c>
      <c r="C22" s="43">
        <v>40</v>
      </c>
      <c r="D22" s="44">
        <v>2</v>
      </c>
      <c r="E22" s="45">
        <v>0.05</v>
      </c>
      <c r="F22" s="43">
        <v>9</v>
      </c>
      <c r="G22" s="43">
        <v>1</v>
      </c>
      <c r="H22" s="44">
        <v>9</v>
      </c>
      <c r="I22" s="44">
        <v>1</v>
      </c>
      <c r="J22" s="44">
        <v>2</v>
      </c>
      <c r="K22" s="45">
        <v>0.05</v>
      </c>
      <c r="L22" s="30">
        <v>11</v>
      </c>
      <c r="M22" s="30">
        <v>1</v>
      </c>
      <c r="N22" s="44">
        <v>11</v>
      </c>
      <c r="O22" s="44">
        <v>0</v>
      </c>
      <c r="P22" s="43">
        <v>4</v>
      </c>
      <c r="Q22" s="66">
        <v>0.1</v>
      </c>
      <c r="R22" s="43">
        <v>12</v>
      </c>
      <c r="S22" s="43">
        <v>1</v>
      </c>
      <c r="T22" s="43">
        <v>15</v>
      </c>
      <c r="U22" s="43">
        <v>1</v>
      </c>
      <c r="V22" s="43"/>
      <c r="W22" s="46"/>
      <c r="X22" s="47"/>
      <c r="Y22" s="47"/>
      <c r="Z22" s="43"/>
      <c r="AA22" s="43"/>
      <c r="AB22" s="43"/>
      <c r="AC22" s="46"/>
      <c r="AD22" s="43"/>
      <c r="AE22" s="43"/>
      <c r="AF22" s="43"/>
      <c r="AG22" s="46"/>
      <c r="AH22" s="43"/>
      <c r="AI22" s="43"/>
      <c r="AJ22" s="74"/>
      <c r="AK22" s="74"/>
      <c r="AL22" s="74"/>
      <c r="AM22" s="74"/>
      <c r="AN22" s="43">
        <v>34</v>
      </c>
      <c r="AO22" s="43">
        <v>0</v>
      </c>
      <c r="AP22" s="43">
        <v>4</v>
      </c>
      <c r="AQ22" s="43">
        <v>0</v>
      </c>
      <c r="AR22" s="43">
        <v>40</v>
      </c>
    </row>
    <row r="23" s="20" customFormat="1" ht="15.75" spans="1:44">
      <c r="A23" s="29">
        <v>4</v>
      </c>
      <c r="B23" s="30" t="s">
        <v>43</v>
      </c>
      <c r="C23" s="29">
        <v>38</v>
      </c>
      <c r="D23" s="30">
        <v>5</v>
      </c>
      <c r="E23" s="31">
        <v>0.12</v>
      </c>
      <c r="F23" s="32">
        <v>9</v>
      </c>
      <c r="G23" s="32">
        <v>4</v>
      </c>
      <c r="H23" s="30">
        <v>8</v>
      </c>
      <c r="I23" s="30">
        <v>3</v>
      </c>
      <c r="J23" s="30">
        <v>9</v>
      </c>
      <c r="K23" s="31">
        <v>0.23</v>
      </c>
      <c r="L23" s="32">
        <v>10</v>
      </c>
      <c r="M23" s="32">
        <v>3</v>
      </c>
      <c r="N23" s="30">
        <v>10</v>
      </c>
      <c r="O23" s="30">
        <v>2</v>
      </c>
      <c r="P23" s="29">
        <v>3</v>
      </c>
      <c r="Q23" s="58">
        <f>P23/C23</f>
        <v>0.0789473684210526</v>
      </c>
      <c r="R23" s="32">
        <v>7</v>
      </c>
      <c r="S23" s="32">
        <v>1</v>
      </c>
      <c r="T23" s="29">
        <v>5</v>
      </c>
      <c r="U23" s="29">
        <v>1</v>
      </c>
      <c r="V23" s="29"/>
      <c r="W23" s="59"/>
      <c r="X23" s="32"/>
      <c r="Y23" s="32"/>
      <c r="Z23" s="29"/>
      <c r="AA23" s="29"/>
      <c r="AB23" s="29"/>
      <c r="AC23" s="59"/>
      <c r="AD23" s="29"/>
      <c r="AE23" s="29"/>
      <c r="AF23" s="29"/>
      <c r="AG23" s="59"/>
      <c r="AH23" s="29"/>
      <c r="AI23" s="29"/>
      <c r="AJ23" s="32"/>
      <c r="AK23" s="32"/>
      <c r="AL23" s="32"/>
      <c r="AM23" s="32"/>
      <c r="AN23" s="29">
        <v>14</v>
      </c>
      <c r="AO23" s="29">
        <v>0</v>
      </c>
      <c r="AP23" s="29">
        <v>2</v>
      </c>
      <c r="AQ23" s="29">
        <v>14</v>
      </c>
      <c r="AR23" s="29">
        <v>24</v>
      </c>
    </row>
    <row r="24" s="18" customFormat="1" ht="15.75" spans="1:44">
      <c r="A24" s="29">
        <v>5</v>
      </c>
      <c r="B24" s="30" t="s">
        <v>44</v>
      </c>
      <c r="C24" s="30">
        <v>32</v>
      </c>
      <c r="D24" s="30">
        <v>7</v>
      </c>
      <c r="E24" s="31">
        <v>0.18</v>
      </c>
      <c r="F24" s="30">
        <v>9</v>
      </c>
      <c r="G24" s="30">
        <v>6</v>
      </c>
      <c r="H24" s="30">
        <v>9</v>
      </c>
      <c r="I24" s="30">
        <v>6</v>
      </c>
      <c r="J24" s="30">
        <v>12</v>
      </c>
      <c r="K24" s="31">
        <v>0.38</v>
      </c>
      <c r="L24" s="30">
        <v>8</v>
      </c>
      <c r="M24" s="30">
        <v>5</v>
      </c>
      <c r="N24" s="30">
        <v>6</v>
      </c>
      <c r="O24" s="30">
        <v>4</v>
      </c>
      <c r="P24" s="29">
        <v>8</v>
      </c>
      <c r="Q24" s="58">
        <v>0.25</v>
      </c>
      <c r="R24" s="43">
        <v>9</v>
      </c>
      <c r="S24" s="43">
        <v>4</v>
      </c>
      <c r="T24" s="43">
        <v>7</v>
      </c>
      <c r="U24" s="43">
        <v>4</v>
      </c>
      <c r="V24" s="43"/>
      <c r="W24" s="59"/>
      <c r="X24" s="32"/>
      <c r="Y24" s="32"/>
      <c r="Z24" s="29"/>
      <c r="AA24" s="29"/>
      <c r="AB24" s="29"/>
      <c r="AC24" s="59"/>
      <c r="AD24" s="29"/>
      <c r="AE24" s="29"/>
      <c r="AF24" s="29"/>
      <c r="AG24" s="59"/>
      <c r="AH24" s="29"/>
      <c r="AI24" s="29"/>
      <c r="AJ24" s="65"/>
      <c r="AK24" s="65"/>
      <c r="AL24" s="65"/>
      <c r="AM24" s="65"/>
      <c r="AN24" s="29">
        <v>0</v>
      </c>
      <c r="AO24" s="29">
        <v>0</v>
      </c>
      <c r="AP24" s="29">
        <v>0</v>
      </c>
      <c r="AQ24" s="29">
        <v>16</v>
      </c>
      <c r="AR24" s="29">
        <v>16</v>
      </c>
    </row>
    <row r="25" s="18" customFormat="1" ht="15.75" spans="1:44">
      <c r="A25" s="29">
        <v>6</v>
      </c>
      <c r="B25" s="30" t="s">
        <v>45</v>
      </c>
      <c r="C25" s="30">
        <v>38</v>
      </c>
      <c r="D25" s="30">
        <v>10</v>
      </c>
      <c r="E25" s="31">
        <v>0.25</v>
      </c>
      <c r="F25" s="30">
        <v>6</v>
      </c>
      <c r="G25" s="30">
        <v>4</v>
      </c>
      <c r="H25" s="30">
        <v>5</v>
      </c>
      <c r="I25" s="30">
        <v>4</v>
      </c>
      <c r="J25" s="30">
        <v>12</v>
      </c>
      <c r="K25" s="31">
        <v>0.31</v>
      </c>
      <c r="L25" s="30">
        <v>4</v>
      </c>
      <c r="M25" s="30">
        <v>5</v>
      </c>
      <c r="N25" s="30">
        <v>4</v>
      </c>
      <c r="O25" s="30">
        <v>5</v>
      </c>
      <c r="P25" s="29">
        <v>8</v>
      </c>
      <c r="Q25" s="58">
        <v>0.21</v>
      </c>
      <c r="R25" s="43">
        <v>5</v>
      </c>
      <c r="S25" s="43">
        <v>5</v>
      </c>
      <c r="T25" s="43">
        <v>8</v>
      </c>
      <c r="U25" s="43">
        <v>5</v>
      </c>
      <c r="V25" s="43"/>
      <c r="W25" s="59"/>
      <c r="X25" s="32"/>
      <c r="Y25" s="32"/>
      <c r="Z25" s="29"/>
      <c r="AA25" s="29"/>
      <c r="AB25" s="29"/>
      <c r="AC25" s="59"/>
      <c r="AD25" s="29"/>
      <c r="AE25" s="29"/>
      <c r="AF25" s="29"/>
      <c r="AG25" s="59"/>
      <c r="AH25" s="29"/>
      <c r="AI25" s="29"/>
      <c r="AJ25" s="65"/>
      <c r="AK25" s="65"/>
      <c r="AL25" s="65"/>
      <c r="AM25" s="65"/>
      <c r="AN25" s="29">
        <v>15</v>
      </c>
      <c r="AO25" s="29">
        <v>0</v>
      </c>
      <c r="AP25" s="29">
        <v>0</v>
      </c>
      <c r="AQ25" s="29">
        <v>11</v>
      </c>
      <c r="AR25" s="29">
        <v>27</v>
      </c>
    </row>
    <row r="26" s="21" customFormat="1" ht="15.75" spans="1:44">
      <c r="A26" s="43">
        <v>7</v>
      </c>
      <c r="B26" s="44" t="s">
        <v>46</v>
      </c>
      <c r="C26" s="43">
        <v>33</v>
      </c>
      <c r="D26" s="43">
        <v>10</v>
      </c>
      <c r="E26" s="46">
        <v>0.26</v>
      </c>
      <c r="F26" s="47">
        <v>7</v>
      </c>
      <c r="G26" s="47">
        <v>3</v>
      </c>
      <c r="H26" s="43">
        <v>11</v>
      </c>
      <c r="I26" s="43">
        <v>3</v>
      </c>
      <c r="J26" s="43">
        <v>4</v>
      </c>
      <c r="K26" s="46">
        <v>0.12</v>
      </c>
      <c r="L26" s="47">
        <v>7</v>
      </c>
      <c r="M26" s="47">
        <v>1</v>
      </c>
      <c r="N26" s="54">
        <v>9</v>
      </c>
      <c r="O26" s="54">
        <v>1</v>
      </c>
      <c r="P26" s="43">
        <v>9</v>
      </c>
      <c r="Q26" s="66">
        <v>0.27</v>
      </c>
      <c r="R26" s="47">
        <v>7</v>
      </c>
      <c r="S26" s="47">
        <v>2</v>
      </c>
      <c r="T26" s="43">
        <v>7</v>
      </c>
      <c r="U26" s="43">
        <v>2</v>
      </c>
      <c r="V26" s="43"/>
      <c r="W26" s="46"/>
      <c r="X26" s="47"/>
      <c r="Y26" s="47"/>
      <c r="Z26" s="43"/>
      <c r="AA26" s="43"/>
      <c r="AB26" s="43"/>
      <c r="AC26" s="46"/>
      <c r="AD26" s="43"/>
      <c r="AE26" s="43"/>
      <c r="AF26" s="43"/>
      <c r="AG26" s="46"/>
      <c r="AH26" s="43"/>
      <c r="AI26" s="43"/>
      <c r="AJ26" s="47"/>
      <c r="AK26" s="47"/>
      <c r="AL26" s="47"/>
      <c r="AM26" s="47"/>
      <c r="AN26" s="43">
        <v>0</v>
      </c>
      <c r="AO26" s="43">
        <v>0</v>
      </c>
      <c r="AP26" s="43">
        <v>0</v>
      </c>
      <c r="AQ26" s="43">
        <v>25</v>
      </c>
      <c r="AR26" s="43">
        <v>8</v>
      </c>
    </row>
    <row r="27" s="18" customFormat="1" ht="15.75" spans="1:44">
      <c r="A27" s="29">
        <v>8</v>
      </c>
      <c r="B27" s="30" t="s">
        <v>47</v>
      </c>
      <c r="C27" s="29">
        <v>32</v>
      </c>
      <c r="D27" s="30">
        <v>5</v>
      </c>
      <c r="E27" s="48">
        <v>0.14</v>
      </c>
      <c r="F27" s="30">
        <v>3</v>
      </c>
      <c r="G27" s="30">
        <v>5</v>
      </c>
      <c r="H27" s="30">
        <v>3</v>
      </c>
      <c r="I27" s="30">
        <v>5</v>
      </c>
      <c r="J27" s="30">
        <v>7</v>
      </c>
      <c r="K27" s="48">
        <v>0.22</v>
      </c>
      <c r="L27" s="30">
        <v>4</v>
      </c>
      <c r="M27" s="30">
        <v>6</v>
      </c>
      <c r="N27" s="30">
        <v>4</v>
      </c>
      <c r="O27" s="30">
        <v>6</v>
      </c>
      <c r="P27" s="29">
        <v>12</v>
      </c>
      <c r="Q27" s="58">
        <v>0.39</v>
      </c>
      <c r="R27" s="43">
        <v>5</v>
      </c>
      <c r="S27" s="43">
        <v>5</v>
      </c>
      <c r="T27" s="29">
        <v>3</v>
      </c>
      <c r="U27" s="29">
        <v>4</v>
      </c>
      <c r="V27" s="29"/>
      <c r="W27" s="59"/>
      <c r="X27" s="65"/>
      <c r="Y27" s="65"/>
      <c r="Z27" s="29"/>
      <c r="AA27" s="29"/>
      <c r="AB27" s="29"/>
      <c r="AC27" s="59"/>
      <c r="AD27" s="29"/>
      <c r="AE27" s="29"/>
      <c r="AF27" s="29"/>
      <c r="AG27" s="59"/>
      <c r="AH27" s="29"/>
      <c r="AI27" s="29"/>
      <c r="AJ27" s="65"/>
      <c r="AK27" s="65"/>
      <c r="AL27" s="65"/>
      <c r="AM27" s="65"/>
      <c r="AN27" s="75">
        <v>0</v>
      </c>
      <c r="AO27" s="75">
        <v>0</v>
      </c>
      <c r="AP27" s="75">
        <v>0</v>
      </c>
      <c r="AQ27" s="75">
        <v>16</v>
      </c>
      <c r="AR27" s="75">
        <v>15</v>
      </c>
    </row>
    <row r="28" s="18" customFormat="1" ht="15.75" spans="1:44">
      <c r="A28" s="29">
        <v>9</v>
      </c>
      <c r="B28" s="30" t="s">
        <v>48</v>
      </c>
      <c r="C28" s="30">
        <v>36</v>
      </c>
      <c r="D28" s="30">
        <v>10</v>
      </c>
      <c r="E28" s="49">
        <v>0.26</v>
      </c>
      <c r="F28" s="30">
        <v>9</v>
      </c>
      <c r="G28" s="30">
        <v>3</v>
      </c>
      <c r="H28" s="30">
        <v>9</v>
      </c>
      <c r="I28" s="30">
        <v>3</v>
      </c>
      <c r="J28" s="30">
        <v>9</v>
      </c>
      <c r="K28" s="31">
        <v>0.194</v>
      </c>
      <c r="L28" s="30">
        <v>6</v>
      </c>
      <c r="M28" s="30">
        <v>2</v>
      </c>
      <c r="N28" s="30">
        <v>11</v>
      </c>
      <c r="O28" s="30">
        <v>3</v>
      </c>
      <c r="P28" s="29">
        <v>6</v>
      </c>
      <c r="Q28" s="58" t="s">
        <v>49</v>
      </c>
      <c r="R28" s="43">
        <v>5</v>
      </c>
      <c r="S28" s="43">
        <v>2</v>
      </c>
      <c r="T28" s="43">
        <v>9</v>
      </c>
      <c r="U28" s="43">
        <v>3</v>
      </c>
      <c r="V28" s="43"/>
      <c r="W28" s="59"/>
      <c r="X28" s="32"/>
      <c r="Y28" s="32"/>
      <c r="Z28" s="29"/>
      <c r="AA28" s="29"/>
      <c r="AB28" s="29"/>
      <c r="AC28" s="59"/>
      <c r="AD28" s="29"/>
      <c r="AE28" s="29"/>
      <c r="AF28" s="29"/>
      <c r="AG28" s="59"/>
      <c r="AH28" s="29"/>
      <c r="AI28" s="29"/>
      <c r="AJ28" s="65"/>
      <c r="AK28" s="65"/>
      <c r="AL28" s="65"/>
      <c r="AM28" s="65"/>
      <c r="AN28" s="29">
        <v>0</v>
      </c>
      <c r="AO28" s="29">
        <v>0</v>
      </c>
      <c r="AP28" s="29">
        <v>0</v>
      </c>
      <c r="AQ28" s="29">
        <v>8</v>
      </c>
      <c r="AR28" s="29">
        <v>28</v>
      </c>
    </row>
    <row r="29" s="20" customFormat="1" ht="15.75" spans="1:44">
      <c r="A29" s="29">
        <v>10</v>
      </c>
      <c r="B29" s="30" t="s">
        <v>50</v>
      </c>
      <c r="C29" s="30">
        <v>33</v>
      </c>
      <c r="D29" s="30">
        <v>8</v>
      </c>
      <c r="E29" s="49">
        <v>0.23</v>
      </c>
      <c r="F29" s="30">
        <v>5</v>
      </c>
      <c r="G29" s="30">
        <v>4</v>
      </c>
      <c r="H29" s="30">
        <v>6</v>
      </c>
      <c r="I29" s="30">
        <v>5</v>
      </c>
      <c r="J29" s="30">
        <v>7</v>
      </c>
      <c r="K29" s="31">
        <v>0.212</v>
      </c>
      <c r="L29" s="30">
        <v>8</v>
      </c>
      <c r="M29" s="30">
        <v>5</v>
      </c>
      <c r="N29" s="30">
        <v>7</v>
      </c>
      <c r="O29" s="30">
        <v>4</v>
      </c>
      <c r="P29" s="29">
        <v>5</v>
      </c>
      <c r="Q29" s="58">
        <v>0.15</v>
      </c>
      <c r="R29" s="43">
        <v>8</v>
      </c>
      <c r="S29" s="43">
        <v>4</v>
      </c>
      <c r="T29" s="43">
        <v>5</v>
      </c>
      <c r="U29" s="43">
        <v>5</v>
      </c>
      <c r="V29" s="43"/>
      <c r="W29" s="59"/>
      <c r="X29" s="32"/>
      <c r="Y29" s="32"/>
      <c r="Z29" s="29"/>
      <c r="AA29" s="29"/>
      <c r="AB29" s="29"/>
      <c r="AC29" s="59"/>
      <c r="AD29" s="29"/>
      <c r="AE29" s="29"/>
      <c r="AF29" s="29"/>
      <c r="AG29" s="59"/>
      <c r="AH29" s="29"/>
      <c r="AI29" s="29"/>
      <c r="AJ29" s="32"/>
      <c r="AK29" s="32"/>
      <c r="AL29" s="32"/>
      <c r="AM29" s="32"/>
      <c r="AN29" s="29">
        <v>13</v>
      </c>
      <c r="AO29" s="29">
        <v>0</v>
      </c>
      <c r="AP29" s="29">
        <v>1</v>
      </c>
      <c r="AQ29" s="29">
        <v>8</v>
      </c>
      <c r="AR29" s="29">
        <v>25</v>
      </c>
    </row>
    <row r="30" s="22" customFormat="1" ht="20.2" customHeight="1" spans="1:102">
      <c r="A30" s="29">
        <v>11</v>
      </c>
      <c r="B30" s="30" t="s">
        <v>51</v>
      </c>
      <c r="C30" s="30">
        <v>37</v>
      </c>
      <c r="D30" s="30">
        <v>5</v>
      </c>
      <c r="E30" s="31">
        <v>0.13</v>
      </c>
      <c r="F30" s="22">
        <v>8</v>
      </c>
      <c r="G30" s="22">
        <v>4</v>
      </c>
      <c r="H30" s="30">
        <v>7</v>
      </c>
      <c r="I30" s="30">
        <v>3</v>
      </c>
      <c r="J30" s="30">
        <v>13</v>
      </c>
      <c r="K30" s="31">
        <f>13/37</f>
        <v>0.351351351351351</v>
      </c>
      <c r="L30" s="22">
        <v>9</v>
      </c>
      <c r="M30" s="22">
        <v>5</v>
      </c>
      <c r="N30" s="30">
        <v>8</v>
      </c>
      <c r="O30" s="30">
        <v>5</v>
      </c>
      <c r="P30" s="29">
        <v>4</v>
      </c>
      <c r="Q30" s="58">
        <v>0.11</v>
      </c>
      <c r="R30" s="29">
        <v>6</v>
      </c>
      <c r="S30" s="29">
        <v>5</v>
      </c>
      <c r="T30" s="29">
        <v>6</v>
      </c>
      <c r="U30" s="59">
        <v>0.05</v>
      </c>
      <c r="V30" s="29"/>
      <c r="W30" s="29"/>
      <c r="X30" s="29"/>
      <c r="Y30" s="59"/>
      <c r="Z30" s="29"/>
      <c r="AA30" s="29"/>
      <c r="AB30" s="29"/>
      <c r="AC30" s="59"/>
      <c r="AD30" s="29"/>
      <c r="AE30" s="29"/>
      <c r="AN30" s="29">
        <v>28</v>
      </c>
      <c r="AO30" s="29">
        <v>0</v>
      </c>
      <c r="AP30" s="29">
        <v>1</v>
      </c>
      <c r="AQ30" s="29">
        <v>1</v>
      </c>
      <c r="AR30" s="29">
        <v>36</v>
      </c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</row>
    <row r="31" s="18" customFormat="1" ht="15.75" spans="1:44">
      <c r="A31" s="29">
        <v>12</v>
      </c>
      <c r="B31" s="29" t="s">
        <v>52</v>
      </c>
      <c r="C31" s="29">
        <v>39</v>
      </c>
      <c r="D31" s="29">
        <v>5</v>
      </c>
      <c r="E31" s="29">
        <v>0.128</v>
      </c>
      <c r="F31" s="29">
        <v>7</v>
      </c>
      <c r="G31" s="29">
        <v>4</v>
      </c>
      <c r="H31" s="29">
        <v>9</v>
      </c>
      <c r="I31" s="29">
        <v>4</v>
      </c>
      <c r="J31" s="29">
        <v>10</v>
      </c>
      <c r="K31" s="55">
        <v>0.256</v>
      </c>
      <c r="L31" s="29">
        <v>8</v>
      </c>
      <c r="M31" s="29">
        <v>4</v>
      </c>
      <c r="N31" s="29">
        <v>6</v>
      </c>
      <c r="O31" s="29">
        <v>2</v>
      </c>
      <c r="P31" s="29">
        <v>10</v>
      </c>
      <c r="Q31" s="55">
        <v>0.256</v>
      </c>
      <c r="R31" s="29">
        <v>9</v>
      </c>
      <c r="S31" s="29">
        <v>4</v>
      </c>
      <c r="T31" s="29">
        <v>10</v>
      </c>
      <c r="U31" s="29">
        <v>4</v>
      </c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65"/>
      <c r="AK31" s="65"/>
      <c r="AL31" s="65"/>
      <c r="AM31" s="65"/>
      <c r="AN31" s="29">
        <v>0</v>
      </c>
      <c r="AO31" s="29">
        <v>0</v>
      </c>
      <c r="AP31" s="29">
        <v>0</v>
      </c>
      <c r="AQ31" s="29">
        <v>15</v>
      </c>
      <c r="AR31" s="29">
        <v>24</v>
      </c>
    </row>
    <row r="32" s="18" customFormat="1" ht="15.75" customHeight="1" spans="1:44">
      <c r="A32" s="29">
        <v>13</v>
      </c>
      <c r="B32" s="29" t="s">
        <v>53</v>
      </c>
      <c r="C32" s="29">
        <v>31</v>
      </c>
      <c r="D32" s="29">
        <v>6</v>
      </c>
      <c r="E32" s="29">
        <v>0.19355</v>
      </c>
      <c r="F32" s="29">
        <v>7</v>
      </c>
      <c r="G32" s="29">
        <v>4</v>
      </c>
      <c r="H32" s="29">
        <v>6</v>
      </c>
      <c r="I32" s="29">
        <v>4</v>
      </c>
      <c r="J32" s="29">
        <v>16</v>
      </c>
      <c r="K32" s="29">
        <v>0.5161</v>
      </c>
      <c r="L32" s="29">
        <v>5</v>
      </c>
      <c r="M32" s="29">
        <v>4</v>
      </c>
      <c r="N32" s="29">
        <v>5</v>
      </c>
      <c r="O32" s="29">
        <v>4</v>
      </c>
      <c r="P32" s="29">
        <v>7</v>
      </c>
      <c r="Q32" s="55">
        <v>0.23</v>
      </c>
      <c r="R32" s="29">
        <v>6</v>
      </c>
      <c r="S32" s="29">
        <v>5</v>
      </c>
      <c r="T32" s="29">
        <v>5</v>
      </c>
      <c r="U32" s="29">
        <v>6</v>
      </c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65"/>
      <c r="AK32" s="65"/>
      <c r="AL32" s="65"/>
      <c r="AM32" s="65"/>
      <c r="AN32" s="29">
        <v>0</v>
      </c>
      <c r="AO32" s="29">
        <v>0</v>
      </c>
      <c r="AP32" s="29">
        <v>1</v>
      </c>
      <c r="AQ32" s="29">
        <v>16</v>
      </c>
      <c r="AR32" s="29">
        <v>15</v>
      </c>
    </row>
    <row r="33" s="23" customFormat="1" ht="20.15" customHeight="1" spans="1:102">
      <c r="A33" s="29">
        <v>14</v>
      </c>
      <c r="B33" s="30" t="s">
        <v>54</v>
      </c>
      <c r="C33" s="30">
        <v>35</v>
      </c>
      <c r="D33" s="50">
        <v>7</v>
      </c>
      <c r="E33" s="49">
        <v>0.175</v>
      </c>
      <c r="F33" s="30">
        <v>8</v>
      </c>
      <c r="G33" s="30">
        <v>4</v>
      </c>
      <c r="H33" s="30">
        <v>9</v>
      </c>
      <c r="I33" s="30">
        <v>4</v>
      </c>
      <c r="J33" s="30">
        <v>11</v>
      </c>
      <c r="K33" s="31">
        <v>0.314</v>
      </c>
      <c r="L33" s="30">
        <v>8</v>
      </c>
      <c r="M33" s="30">
        <v>2</v>
      </c>
      <c r="N33" s="44">
        <v>8</v>
      </c>
      <c r="O33" s="44">
        <v>2</v>
      </c>
      <c r="P33" s="29">
        <v>4</v>
      </c>
      <c r="Q33" s="58">
        <v>0.114</v>
      </c>
      <c r="R33" s="43">
        <v>7</v>
      </c>
      <c r="S33" s="43">
        <v>1</v>
      </c>
      <c r="T33" s="43">
        <v>8</v>
      </c>
      <c r="U33" s="43">
        <v>1</v>
      </c>
      <c r="V33" s="43"/>
      <c r="W33" s="59"/>
      <c r="X33" s="23"/>
      <c r="Y33" s="23"/>
      <c r="Z33" s="29"/>
      <c r="AA33" s="29"/>
      <c r="AB33" s="29"/>
      <c r="AC33" s="59"/>
      <c r="AD33" s="29"/>
      <c r="AE33" s="29"/>
      <c r="AF33" s="29"/>
      <c r="AG33" s="59"/>
      <c r="AH33" s="29"/>
      <c r="AI33" s="29"/>
      <c r="AJ33" s="23"/>
      <c r="AK33" s="23"/>
      <c r="AL33" s="23"/>
      <c r="AM33" s="23"/>
      <c r="AN33" s="29">
        <v>18</v>
      </c>
      <c r="AO33" s="29">
        <v>0</v>
      </c>
      <c r="AP33" s="29">
        <v>0</v>
      </c>
      <c r="AQ33" s="29">
        <v>10</v>
      </c>
      <c r="AR33" s="29">
        <v>25</v>
      </c>
      <c r="AS33" s="77"/>
      <c r="AT33" s="77"/>
      <c r="AU33" s="77"/>
      <c r="AV33" s="77"/>
      <c r="AW33" s="77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7"/>
      <c r="CA33" s="77"/>
      <c r="CB33" s="77"/>
      <c r="CC33" s="77"/>
      <c r="CD33" s="77"/>
      <c r="CE33" s="77"/>
      <c r="CF33" s="77"/>
      <c r="CG33" s="77"/>
      <c r="CH33" s="77"/>
      <c r="CI33" s="77"/>
      <c r="CJ33" s="77"/>
      <c r="CK33" s="77"/>
      <c r="CL33" s="77"/>
      <c r="CM33" s="77"/>
      <c r="CN33" s="77"/>
      <c r="CO33" s="77"/>
      <c r="CP33" s="77"/>
      <c r="CQ33" s="77"/>
      <c r="CR33" s="77"/>
      <c r="CS33" s="77"/>
      <c r="CT33" s="77"/>
      <c r="CU33" s="77"/>
      <c r="CV33" s="77"/>
      <c r="CW33" s="77"/>
      <c r="CX33" s="77"/>
    </row>
    <row r="34" s="18" customFormat="1" ht="15.75" spans="1:44">
      <c r="A34" s="29">
        <v>15</v>
      </c>
      <c r="B34" s="29" t="s">
        <v>55</v>
      </c>
      <c r="C34" s="29">
        <v>35</v>
      </c>
      <c r="D34" s="29">
        <v>7</v>
      </c>
      <c r="E34" s="51">
        <v>0.18</v>
      </c>
      <c r="F34" s="29">
        <v>7</v>
      </c>
      <c r="G34" s="29">
        <v>3</v>
      </c>
      <c r="H34" s="29">
        <v>7</v>
      </c>
      <c r="I34" s="29">
        <v>3</v>
      </c>
      <c r="J34" s="29">
        <v>11</v>
      </c>
      <c r="K34" s="55">
        <v>0.314</v>
      </c>
      <c r="L34" s="29">
        <v>7</v>
      </c>
      <c r="M34" s="29">
        <v>3</v>
      </c>
      <c r="N34" s="29">
        <v>7</v>
      </c>
      <c r="O34" s="29">
        <v>3</v>
      </c>
      <c r="P34" s="29">
        <v>1</v>
      </c>
      <c r="Q34" s="55">
        <f>P34/C34</f>
        <v>0.0285714285714286</v>
      </c>
      <c r="R34" s="29">
        <v>7</v>
      </c>
      <c r="S34" s="29">
        <v>3</v>
      </c>
      <c r="T34" s="29">
        <v>7</v>
      </c>
      <c r="U34" s="29">
        <v>3</v>
      </c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65"/>
      <c r="AK34" s="65"/>
      <c r="AL34" s="65"/>
      <c r="AM34" s="65"/>
      <c r="AN34" s="29">
        <v>18</v>
      </c>
      <c r="AO34" s="29">
        <v>0</v>
      </c>
      <c r="AP34" s="29">
        <v>0</v>
      </c>
      <c r="AQ34" s="29">
        <v>5</v>
      </c>
      <c r="AR34" s="29">
        <v>30</v>
      </c>
    </row>
    <row r="35" s="18" customFormat="1" ht="15.75" spans="1:44">
      <c r="A35" s="29">
        <v>16</v>
      </c>
      <c r="B35" s="29" t="s">
        <v>56</v>
      </c>
      <c r="C35" s="29">
        <v>39</v>
      </c>
      <c r="D35" s="29">
        <v>7</v>
      </c>
      <c r="E35" s="29">
        <v>0.18</v>
      </c>
      <c r="F35" s="29">
        <v>7</v>
      </c>
      <c r="G35" s="29">
        <v>4</v>
      </c>
      <c r="H35" s="29">
        <v>8</v>
      </c>
      <c r="I35" s="29">
        <v>4</v>
      </c>
      <c r="J35" s="29">
        <v>16</v>
      </c>
      <c r="K35" s="29">
        <v>0.41</v>
      </c>
      <c r="L35" s="29">
        <v>7</v>
      </c>
      <c r="M35" s="29">
        <v>4</v>
      </c>
      <c r="N35" s="29">
        <v>8</v>
      </c>
      <c r="O35" s="29">
        <v>4</v>
      </c>
      <c r="P35" s="29">
        <v>9</v>
      </c>
      <c r="Q35" s="59">
        <v>0.23</v>
      </c>
      <c r="R35" s="29">
        <v>7</v>
      </c>
      <c r="S35" s="29">
        <v>4</v>
      </c>
      <c r="T35" s="29">
        <v>8</v>
      </c>
      <c r="U35" s="29">
        <v>8</v>
      </c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65"/>
      <c r="AK35" s="65"/>
      <c r="AL35" s="65"/>
      <c r="AM35" s="65"/>
      <c r="AN35" s="29">
        <v>0</v>
      </c>
      <c r="AO35" s="29">
        <v>0</v>
      </c>
      <c r="AP35" s="29">
        <v>1</v>
      </c>
      <c r="AQ35" s="29">
        <v>23</v>
      </c>
      <c r="AR35" s="29">
        <v>16</v>
      </c>
    </row>
    <row r="36" s="18" customFormat="1" ht="15.75" spans="1:44">
      <c r="A36" s="37" t="s">
        <v>57</v>
      </c>
      <c r="B36" s="38"/>
      <c r="C36" s="39"/>
      <c r="D36" s="39">
        <v>103</v>
      </c>
      <c r="E36" s="52">
        <v>0.172284375</v>
      </c>
      <c r="F36" s="39"/>
      <c r="G36" s="39"/>
      <c r="H36" s="39"/>
      <c r="I36" s="39"/>
      <c r="J36" s="39">
        <v>152</v>
      </c>
      <c r="K36" s="41">
        <v>0.265465709459459</v>
      </c>
      <c r="L36" s="39"/>
      <c r="M36" s="39"/>
      <c r="N36" s="39"/>
      <c r="O36" s="39"/>
      <c r="P36" s="39"/>
      <c r="Q36" s="63"/>
      <c r="R36" s="67"/>
      <c r="S36" s="67"/>
      <c r="T36" s="67"/>
      <c r="U36" s="67"/>
      <c r="V36" s="67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42"/>
      <c r="AK36" s="42"/>
      <c r="AL36" s="42"/>
      <c r="AM36" s="42"/>
      <c r="AN36" s="39">
        <v>0</v>
      </c>
      <c r="AO36" s="39">
        <v>0</v>
      </c>
      <c r="AP36" s="39">
        <v>3</v>
      </c>
      <c r="AQ36" s="39">
        <v>269</v>
      </c>
      <c r="AR36" s="39">
        <v>294</v>
      </c>
    </row>
    <row r="37" s="23" customFormat="1" ht="20.15" customHeight="1" spans="1:102">
      <c r="A37" s="29">
        <v>1</v>
      </c>
      <c r="B37" s="30" t="s">
        <v>58</v>
      </c>
      <c r="C37" s="30">
        <v>38</v>
      </c>
      <c r="D37" s="30">
        <v>3</v>
      </c>
      <c r="E37" s="31">
        <v>0.08</v>
      </c>
      <c r="F37" s="29">
        <v>10</v>
      </c>
      <c r="G37" s="29">
        <v>13</v>
      </c>
      <c r="H37" s="30">
        <v>10</v>
      </c>
      <c r="I37" s="30">
        <v>5</v>
      </c>
      <c r="J37" s="30"/>
      <c r="K37" s="31"/>
      <c r="N37" s="30"/>
      <c r="O37" s="30"/>
      <c r="P37" s="29"/>
      <c r="Q37" s="58"/>
      <c r="T37" s="29"/>
      <c r="U37" s="29"/>
      <c r="V37" s="29"/>
      <c r="W37" s="59"/>
      <c r="Z37" s="29"/>
      <c r="AA37" s="29"/>
      <c r="AB37" s="29"/>
      <c r="AC37" s="59"/>
      <c r="AD37" s="29"/>
      <c r="AE37" s="29"/>
      <c r="AF37" s="29"/>
      <c r="AG37" s="59"/>
      <c r="AH37" s="29"/>
      <c r="AI37" s="29"/>
      <c r="AN37" s="29">
        <v>0</v>
      </c>
      <c r="AO37" s="29">
        <v>0</v>
      </c>
      <c r="AP37" s="29">
        <v>0</v>
      </c>
      <c r="AQ37" s="29">
        <v>29</v>
      </c>
      <c r="AR37" s="29">
        <v>9</v>
      </c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  <c r="BP37" s="77"/>
      <c r="BQ37" s="77"/>
      <c r="BR37" s="77"/>
      <c r="BS37" s="77"/>
      <c r="BT37" s="77"/>
      <c r="BU37" s="77"/>
      <c r="BV37" s="77"/>
      <c r="BW37" s="77"/>
      <c r="BX37" s="77"/>
      <c r="BY37" s="77"/>
      <c r="BZ37" s="77"/>
      <c r="CA37" s="77"/>
      <c r="CB37" s="77"/>
      <c r="CC37" s="77"/>
      <c r="CD37" s="77"/>
      <c r="CE37" s="77"/>
      <c r="CF37" s="77"/>
      <c r="CG37" s="77"/>
      <c r="CH37" s="77"/>
      <c r="CI37" s="77"/>
      <c r="CJ37" s="77"/>
      <c r="CK37" s="77"/>
      <c r="CL37" s="77"/>
      <c r="CM37" s="77"/>
      <c r="CN37" s="77"/>
      <c r="CO37" s="77"/>
      <c r="CP37" s="77"/>
      <c r="CQ37" s="77"/>
      <c r="CR37" s="77"/>
      <c r="CS37" s="77"/>
      <c r="CT37" s="77"/>
      <c r="CU37" s="77"/>
      <c r="CV37" s="77"/>
      <c r="CW37" s="77"/>
      <c r="CX37" s="77"/>
    </row>
    <row r="38" s="18" customFormat="1" ht="15.75" spans="1:44">
      <c r="A38" s="29">
        <v>2</v>
      </c>
      <c r="B38" s="30" t="s">
        <v>59</v>
      </c>
      <c r="C38" s="29">
        <v>39</v>
      </c>
      <c r="D38" s="30">
        <v>5</v>
      </c>
      <c r="E38" s="31">
        <v>0.13</v>
      </c>
      <c r="F38" s="29">
        <v>1</v>
      </c>
      <c r="G38" s="29">
        <v>9</v>
      </c>
      <c r="H38" s="30">
        <v>1</v>
      </c>
      <c r="I38" s="30">
        <v>6</v>
      </c>
      <c r="J38" s="30"/>
      <c r="K38" s="31"/>
      <c r="L38" s="32"/>
      <c r="M38" s="32"/>
      <c r="N38" s="30"/>
      <c r="O38" s="30"/>
      <c r="P38" s="29"/>
      <c r="Q38" s="58"/>
      <c r="R38" s="32"/>
      <c r="S38" s="32"/>
      <c r="T38" s="29"/>
      <c r="U38" s="29"/>
      <c r="V38" s="29"/>
      <c r="W38" s="59"/>
      <c r="X38" s="32"/>
      <c r="Y38" s="32"/>
      <c r="Z38" s="29"/>
      <c r="AA38" s="29"/>
      <c r="AB38" s="29"/>
      <c r="AC38" s="59"/>
      <c r="AD38" s="29"/>
      <c r="AE38" s="29"/>
      <c r="AF38" s="29"/>
      <c r="AG38" s="59"/>
      <c r="AH38" s="29"/>
      <c r="AI38" s="29"/>
      <c r="AJ38" s="65"/>
      <c r="AK38" s="65"/>
      <c r="AL38" s="65"/>
      <c r="AM38" s="65"/>
      <c r="AN38" s="29">
        <v>0</v>
      </c>
      <c r="AO38" s="29">
        <v>0</v>
      </c>
      <c r="AP38" s="29">
        <v>0</v>
      </c>
      <c r="AQ38" s="29">
        <v>9</v>
      </c>
      <c r="AR38" s="29">
        <v>30</v>
      </c>
    </row>
    <row r="39" s="18" customFormat="1" ht="15.75" spans="1:44">
      <c r="A39" s="29">
        <v>3</v>
      </c>
      <c r="B39" s="30" t="s">
        <v>60</v>
      </c>
      <c r="C39" s="29">
        <v>38</v>
      </c>
      <c r="D39" s="30">
        <v>1</v>
      </c>
      <c r="E39" s="31">
        <v>0.026</v>
      </c>
      <c r="F39" s="29">
        <v>8</v>
      </c>
      <c r="G39" s="29">
        <v>3</v>
      </c>
      <c r="H39" s="30">
        <v>9</v>
      </c>
      <c r="I39" s="30">
        <v>5</v>
      </c>
      <c r="J39" s="30"/>
      <c r="K39" s="31"/>
      <c r="L39" s="32"/>
      <c r="M39" s="32"/>
      <c r="N39" s="30"/>
      <c r="O39" s="30"/>
      <c r="P39" s="29"/>
      <c r="Q39" s="58"/>
      <c r="R39" s="32"/>
      <c r="S39" s="32"/>
      <c r="T39" s="29"/>
      <c r="U39" s="29"/>
      <c r="V39" s="29"/>
      <c r="W39" s="59"/>
      <c r="X39" s="32"/>
      <c r="Y39" s="32"/>
      <c r="Z39" s="29"/>
      <c r="AA39" s="29"/>
      <c r="AB39" s="29"/>
      <c r="AC39" s="59"/>
      <c r="AD39" s="29"/>
      <c r="AE39" s="29"/>
      <c r="AF39" s="29"/>
      <c r="AG39" s="59"/>
      <c r="AH39" s="29"/>
      <c r="AI39" s="29"/>
      <c r="AJ39" s="65"/>
      <c r="AK39" s="65"/>
      <c r="AL39" s="65"/>
      <c r="AM39" s="65"/>
      <c r="AN39" s="29">
        <v>0</v>
      </c>
      <c r="AO39" s="29">
        <v>0</v>
      </c>
      <c r="AP39" s="29">
        <v>0</v>
      </c>
      <c r="AQ39" s="29">
        <v>29</v>
      </c>
      <c r="AR39" s="29">
        <v>9</v>
      </c>
    </row>
    <row r="40" s="23" customFormat="1" ht="20.15" customHeight="1" spans="1:102">
      <c r="A40" s="29">
        <v>4</v>
      </c>
      <c r="B40" s="30" t="s">
        <v>61</v>
      </c>
      <c r="C40" s="30">
        <v>34</v>
      </c>
      <c r="D40" s="30">
        <v>0</v>
      </c>
      <c r="E40" s="31">
        <v>0</v>
      </c>
      <c r="F40" s="29">
        <v>8</v>
      </c>
      <c r="G40" s="29">
        <v>0</v>
      </c>
      <c r="H40" s="30">
        <v>7</v>
      </c>
      <c r="I40" s="30">
        <v>0</v>
      </c>
      <c r="J40" s="30"/>
      <c r="K40" s="31"/>
      <c r="N40" s="30"/>
      <c r="O40" s="30"/>
      <c r="P40" s="29"/>
      <c r="Q40" s="58"/>
      <c r="T40" s="29"/>
      <c r="U40" s="29"/>
      <c r="V40" s="29"/>
      <c r="W40" s="59"/>
      <c r="Z40" s="29"/>
      <c r="AA40" s="29"/>
      <c r="AB40" s="29"/>
      <c r="AC40" s="59"/>
      <c r="AD40" s="29"/>
      <c r="AE40" s="29"/>
      <c r="AF40" s="29"/>
      <c r="AG40" s="59"/>
      <c r="AH40" s="29"/>
      <c r="AI40" s="29"/>
      <c r="AN40" s="29">
        <v>0</v>
      </c>
      <c r="AO40" s="29">
        <v>0</v>
      </c>
      <c r="AP40" s="29">
        <v>0</v>
      </c>
      <c r="AQ40" s="29">
        <v>28</v>
      </c>
      <c r="AR40" s="29">
        <v>6</v>
      </c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  <c r="BG40" s="77"/>
      <c r="BH40" s="77"/>
      <c r="BI40" s="77"/>
      <c r="BJ40" s="77"/>
      <c r="BK40" s="77"/>
      <c r="BL40" s="77"/>
      <c r="BM40" s="77"/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77"/>
      <c r="CG40" s="77"/>
      <c r="CH40" s="77"/>
      <c r="CI40" s="77"/>
      <c r="CJ40" s="77"/>
      <c r="CK40" s="77"/>
      <c r="CL40" s="77"/>
      <c r="CM40" s="77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</row>
    <row r="41" s="18" customFormat="1" ht="15.75" spans="1:44">
      <c r="A41" s="29">
        <v>5</v>
      </c>
      <c r="B41" s="30" t="s">
        <v>62</v>
      </c>
      <c r="C41" s="29">
        <v>39</v>
      </c>
      <c r="D41" s="30">
        <v>6</v>
      </c>
      <c r="E41" s="31">
        <f>D41/C41</f>
        <v>0.153846153846154</v>
      </c>
      <c r="F41" s="29">
        <v>5</v>
      </c>
      <c r="G41" s="29">
        <v>3</v>
      </c>
      <c r="H41" s="30">
        <v>6</v>
      </c>
      <c r="I41" s="30">
        <v>3</v>
      </c>
      <c r="J41" s="30"/>
      <c r="K41" s="31"/>
      <c r="L41" s="32"/>
      <c r="M41" s="32"/>
      <c r="N41" s="30"/>
      <c r="O41" s="30"/>
      <c r="P41" s="29"/>
      <c r="Q41" s="58"/>
      <c r="R41" s="32"/>
      <c r="S41" s="32"/>
      <c r="T41" s="29"/>
      <c r="U41" s="29"/>
      <c r="V41" s="29"/>
      <c r="W41" s="59"/>
      <c r="X41" s="32"/>
      <c r="Y41" s="32"/>
      <c r="Z41" s="29"/>
      <c r="AA41" s="29"/>
      <c r="AB41" s="29"/>
      <c r="AC41" s="59"/>
      <c r="AD41" s="29"/>
      <c r="AE41" s="29"/>
      <c r="AF41" s="29"/>
      <c r="AG41" s="59"/>
      <c r="AH41" s="29"/>
      <c r="AI41" s="29"/>
      <c r="AJ41" s="65"/>
      <c r="AK41" s="65"/>
      <c r="AL41" s="65"/>
      <c r="AM41" s="65"/>
      <c r="AN41" s="29">
        <v>0</v>
      </c>
      <c r="AO41" s="29">
        <v>0</v>
      </c>
      <c r="AP41" s="29">
        <v>0</v>
      </c>
      <c r="AQ41" s="29">
        <v>20</v>
      </c>
      <c r="AR41" s="29">
        <v>19</v>
      </c>
    </row>
    <row r="42" s="18" customFormat="1" ht="15.75" spans="1:44">
      <c r="A42" s="29">
        <v>6</v>
      </c>
      <c r="B42" s="30" t="s">
        <v>63</v>
      </c>
      <c r="C42" s="29">
        <v>40</v>
      </c>
      <c r="D42" s="30">
        <v>8</v>
      </c>
      <c r="E42" s="31">
        <v>0.2</v>
      </c>
      <c r="F42" s="29">
        <v>7</v>
      </c>
      <c r="G42" s="29">
        <v>3</v>
      </c>
      <c r="H42" s="30">
        <v>8</v>
      </c>
      <c r="I42" s="30">
        <v>3</v>
      </c>
      <c r="J42" s="30"/>
      <c r="K42" s="31"/>
      <c r="L42" s="32"/>
      <c r="M42" s="32"/>
      <c r="N42" s="30"/>
      <c r="O42" s="30"/>
      <c r="P42" s="29"/>
      <c r="Q42" s="58"/>
      <c r="R42" s="32"/>
      <c r="S42" s="32"/>
      <c r="T42" s="29"/>
      <c r="U42" s="29"/>
      <c r="V42" s="29"/>
      <c r="W42" s="59"/>
      <c r="X42" s="32"/>
      <c r="Y42" s="32"/>
      <c r="Z42" s="29"/>
      <c r="AA42" s="29"/>
      <c r="AB42" s="29"/>
      <c r="AC42" s="59"/>
      <c r="AD42" s="29"/>
      <c r="AE42" s="29"/>
      <c r="AF42" s="29"/>
      <c r="AG42" s="59"/>
      <c r="AH42" s="29"/>
      <c r="AI42" s="29"/>
      <c r="AJ42" s="65"/>
      <c r="AK42" s="65"/>
      <c r="AL42" s="65"/>
      <c r="AM42" s="65"/>
      <c r="AN42" s="29">
        <v>0</v>
      </c>
      <c r="AO42" s="29">
        <v>0</v>
      </c>
      <c r="AP42" s="29">
        <v>0</v>
      </c>
      <c r="AQ42" s="29">
        <v>25</v>
      </c>
      <c r="AR42" s="29">
        <v>9</v>
      </c>
    </row>
    <row r="43" s="23" customFormat="1" ht="20.15" customHeight="1" spans="1:102">
      <c r="A43" s="29">
        <v>7</v>
      </c>
      <c r="B43" s="30" t="s">
        <v>64</v>
      </c>
      <c r="C43" s="30">
        <v>40</v>
      </c>
      <c r="D43" s="30">
        <v>11</v>
      </c>
      <c r="E43" s="31">
        <v>0.275</v>
      </c>
      <c r="F43" s="29">
        <v>9</v>
      </c>
      <c r="G43" s="29">
        <v>6</v>
      </c>
      <c r="H43" s="30">
        <v>7</v>
      </c>
      <c r="I43" s="30">
        <v>6</v>
      </c>
      <c r="J43" s="30"/>
      <c r="K43" s="31"/>
      <c r="N43" s="30"/>
      <c r="O43" s="30"/>
      <c r="P43" s="29"/>
      <c r="Q43" s="58"/>
      <c r="T43" s="29"/>
      <c r="U43" s="29"/>
      <c r="V43" s="29"/>
      <c r="W43" s="59"/>
      <c r="Z43" s="29"/>
      <c r="AA43" s="29"/>
      <c r="AB43" s="29"/>
      <c r="AC43" s="59"/>
      <c r="AD43" s="29"/>
      <c r="AE43" s="29"/>
      <c r="AF43" s="29"/>
      <c r="AG43" s="59"/>
      <c r="AH43" s="29"/>
      <c r="AI43" s="29"/>
      <c r="AN43" s="29">
        <v>0</v>
      </c>
      <c r="AO43" s="29">
        <v>0</v>
      </c>
      <c r="AP43" s="29">
        <v>0</v>
      </c>
      <c r="AQ43" s="29">
        <v>38</v>
      </c>
      <c r="AR43" s="29">
        <v>2</v>
      </c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7"/>
      <c r="CH43" s="77"/>
      <c r="CI43" s="77"/>
      <c r="CJ43" s="77"/>
      <c r="CK43" s="77"/>
      <c r="CL43" s="77"/>
      <c r="CM43" s="77"/>
      <c r="CN43" s="77"/>
      <c r="CO43" s="77"/>
      <c r="CP43" s="77"/>
      <c r="CQ43" s="77"/>
      <c r="CR43" s="77"/>
      <c r="CS43" s="77"/>
      <c r="CT43" s="77"/>
      <c r="CU43" s="77"/>
      <c r="CV43" s="77"/>
      <c r="CW43" s="77"/>
      <c r="CX43" s="77"/>
    </row>
    <row r="44" s="18" customFormat="1" ht="15.75" spans="1:44">
      <c r="A44" s="29">
        <v>8</v>
      </c>
      <c r="B44" s="30" t="s">
        <v>65</v>
      </c>
      <c r="C44" s="29">
        <v>35</v>
      </c>
      <c r="D44" s="30">
        <v>3</v>
      </c>
      <c r="E44" s="31">
        <v>0.08</v>
      </c>
      <c r="F44" s="29">
        <v>3</v>
      </c>
      <c r="G44" s="29">
        <v>3</v>
      </c>
      <c r="H44" s="30">
        <v>1</v>
      </c>
      <c r="I44" s="30">
        <v>3</v>
      </c>
      <c r="J44" s="30"/>
      <c r="K44" s="31"/>
      <c r="L44" s="32"/>
      <c r="M44" s="32"/>
      <c r="N44" s="30"/>
      <c r="O44" s="30"/>
      <c r="P44" s="29"/>
      <c r="Q44" s="58"/>
      <c r="R44" s="32"/>
      <c r="S44" s="32"/>
      <c r="T44" s="29"/>
      <c r="U44" s="29"/>
      <c r="V44" s="29"/>
      <c r="W44" s="59"/>
      <c r="X44" s="32"/>
      <c r="Y44" s="32"/>
      <c r="Z44" s="29"/>
      <c r="AA44" s="29"/>
      <c r="AB44" s="29"/>
      <c r="AC44" s="59"/>
      <c r="AD44" s="29"/>
      <c r="AE44" s="29"/>
      <c r="AF44" s="29"/>
      <c r="AG44" s="59"/>
      <c r="AH44" s="29"/>
      <c r="AI44" s="29"/>
      <c r="AJ44" s="65"/>
      <c r="AK44" s="65"/>
      <c r="AL44" s="65"/>
      <c r="AM44" s="65"/>
      <c r="AN44" s="29">
        <v>0</v>
      </c>
      <c r="AO44" s="29">
        <v>0</v>
      </c>
      <c r="AP44" s="29">
        <v>0</v>
      </c>
      <c r="AQ44" s="29">
        <v>28</v>
      </c>
      <c r="AR44" s="29">
        <v>6</v>
      </c>
    </row>
    <row r="45" s="18" customFormat="1" ht="15.75" spans="1:44">
      <c r="A45" s="29">
        <v>9</v>
      </c>
      <c r="B45" s="30" t="s">
        <v>66</v>
      </c>
      <c r="C45" s="29">
        <v>33</v>
      </c>
      <c r="D45" s="30">
        <v>1</v>
      </c>
      <c r="E45" s="31">
        <v>0.03</v>
      </c>
      <c r="F45" s="29">
        <v>4</v>
      </c>
      <c r="G45" s="29">
        <v>1</v>
      </c>
      <c r="H45" s="30">
        <v>3</v>
      </c>
      <c r="I45" s="30">
        <v>1</v>
      </c>
      <c r="J45" s="30"/>
      <c r="K45" s="31"/>
      <c r="L45" s="32"/>
      <c r="M45" s="32"/>
      <c r="N45" s="30"/>
      <c r="O45" s="30"/>
      <c r="P45" s="29"/>
      <c r="Q45" s="58"/>
      <c r="R45" s="32"/>
      <c r="S45" s="32"/>
      <c r="T45" s="29"/>
      <c r="U45" s="29"/>
      <c r="V45" s="29"/>
      <c r="W45" s="59"/>
      <c r="X45" s="32"/>
      <c r="Y45" s="32"/>
      <c r="Z45" s="29"/>
      <c r="AA45" s="29"/>
      <c r="AB45" s="29"/>
      <c r="AC45" s="59"/>
      <c r="AD45" s="29"/>
      <c r="AE45" s="29"/>
      <c r="AF45" s="29"/>
      <c r="AG45" s="59"/>
      <c r="AH45" s="29"/>
      <c r="AI45" s="29"/>
      <c r="AJ45" s="65"/>
      <c r="AK45" s="65"/>
      <c r="AL45" s="65"/>
      <c r="AM45" s="65"/>
      <c r="AN45" s="29">
        <v>0</v>
      </c>
      <c r="AO45" s="29">
        <v>0</v>
      </c>
      <c r="AP45" s="29">
        <v>2</v>
      </c>
      <c r="AQ45" s="29">
        <v>16</v>
      </c>
      <c r="AR45" s="29">
        <v>17</v>
      </c>
    </row>
    <row r="46" s="23" customFormat="1" ht="20.15" customHeight="1" spans="1:102">
      <c r="A46" s="29">
        <v>10</v>
      </c>
      <c r="B46" s="30" t="s">
        <v>67</v>
      </c>
      <c r="C46" s="30">
        <v>31</v>
      </c>
      <c r="D46" s="30">
        <v>8</v>
      </c>
      <c r="E46" s="31">
        <v>0.26</v>
      </c>
      <c r="F46" s="29">
        <v>4</v>
      </c>
      <c r="G46" s="29">
        <v>9</v>
      </c>
      <c r="H46" s="30">
        <v>6</v>
      </c>
      <c r="I46" s="30">
        <v>8</v>
      </c>
      <c r="J46" s="30"/>
      <c r="K46" s="31"/>
      <c r="N46" s="30"/>
      <c r="O46" s="30"/>
      <c r="P46" s="29"/>
      <c r="Q46" s="58"/>
      <c r="T46" s="29"/>
      <c r="U46" s="29"/>
      <c r="V46" s="29"/>
      <c r="W46" s="59"/>
      <c r="Z46" s="29"/>
      <c r="AA46" s="29"/>
      <c r="AB46" s="29"/>
      <c r="AC46" s="59"/>
      <c r="AD46" s="29"/>
      <c r="AE46" s="29"/>
      <c r="AF46" s="29"/>
      <c r="AG46" s="59"/>
      <c r="AH46" s="29"/>
      <c r="AI46" s="29"/>
      <c r="AN46" s="29">
        <v>0</v>
      </c>
      <c r="AO46" s="29">
        <v>0</v>
      </c>
      <c r="AP46" s="29">
        <v>3</v>
      </c>
      <c r="AQ46" s="29">
        <v>15</v>
      </c>
      <c r="AR46" s="29">
        <v>16</v>
      </c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</row>
    <row r="47" s="18" customFormat="1" ht="15.75" spans="1:44">
      <c r="A47" s="29">
        <v>11</v>
      </c>
      <c r="B47" s="30" t="s">
        <v>68</v>
      </c>
      <c r="C47" s="29">
        <v>27</v>
      </c>
      <c r="D47" s="30">
        <v>1</v>
      </c>
      <c r="E47" s="31">
        <v>0.037</v>
      </c>
      <c r="F47" s="29">
        <v>7</v>
      </c>
      <c r="G47" s="29">
        <v>0</v>
      </c>
      <c r="H47" s="30">
        <v>7</v>
      </c>
      <c r="I47" s="30">
        <v>1</v>
      </c>
      <c r="J47" s="30"/>
      <c r="K47" s="31"/>
      <c r="L47" s="32"/>
      <c r="M47" s="32"/>
      <c r="N47" s="30"/>
      <c r="O47" s="30"/>
      <c r="P47" s="29"/>
      <c r="Q47" s="58"/>
      <c r="R47" s="32"/>
      <c r="S47" s="32"/>
      <c r="T47" s="29"/>
      <c r="U47" s="29"/>
      <c r="V47" s="29"/>
      <c r="W47" s="59"/>
      <c r="X47" s="32"/>
      <c r="Y47" s="32"/>
      <c r="Z47" s="29"/>
      <c r="AA47" s="29"/>
      <c r="AB47" s="29"/>
      <c r="AC47" s="59"/>
      <c r="AD47" s="29"/>
      <c r="AE47" s="29"/>
      <c r="AF47" s="29"/>
      <c r="AG47" s="59"/>
      <c r="AH47" s="29"/>
      <c r="AI47" s="29"/>
      <c r="AJ47" s="65"/>
      <c r="AK47" s="65"/>
      <c r="AL47" s="65"/>
      <c r="AM47" s="65"/>
      <c r="AN47" s="29">
        <v>0</v>
      </c>
      <c r="AO47" s="29">
        <v>0</v>
      </c>
      <c r="AP47" s="29">
        <v>0</v>
      </c>
      <c r="AQ47" s="29">
        <v>18</v>
      </c>
      <c r="AR47" s="29">
        <v>9</v>
      </c>
    </row>
    <row r="48" s="18" customFormat="1" ht="15.75" spans="1:44">
      <c r="A48" s="29">
        <v>12</v>
      </c>
      <c r="B48" s="30" t="s">
        <v>69</v>
      </c>
      <c r="C48" s="29">
        <v>40</v>
      </c>
      <c r="D48" s="30">
        <v>16</v>
      </c>
      <c r="E48" s="31">
        <v>0.4</v>
      </c>
      <c r="F48" s="29">
        <v>6</v>
      </c>
      <c r="G48" s="29">
        <v>6</v>
      </c>
      <c r="H48" s="30">
        <v>6</v>
      </c>
      <c r="I48" s="30">
        <v>6</v>
      </c>
      <c r="J48" s="30"/>
      <c r="K48" s="31"/>
      <c r="L48" s="32"/>
      <c r="M48" s="32"/>
      <c r="N48" s="30"/>
      <c r="O48" s="30"/>
      <c r="P48" s="29"/>
      <c r="Q48" s="58"/>
      <c r="R48" s="32"/>
      <c r="S48" s="32"/>
      <c r="T48" s="29"/>
      <c r="U48" s="29"/>
      <c r="V48" s="29"/>
      <c r="W48" s="59"/>
      <c r="X48" s="32"/>
      <c r="Y48" s="32"/>
      <c r="Z48" s="29"/>
      <c r="AA48" s="29"/>
      <c r="AB48" s="29"/>
      <c r="AC48" s="59"/>
      <c r="AD48" s="29"/>
      <c r="AE48" s="29"/>
      <c r="AF48" s="29"/>
      <c r="AG48" s="59"/>
      <c r="AH48" s="29"/>
      <c r="AI48" s="29"/>
      <c r="AJ48" s="65"/>
      <c r="AK48" s="65"/>
      <c r="AL48" s="65"/>
      <c r="AM48" s="65"/>
      <c r="AN48" s="29">
        <v>0</v>
      </c>
      <c r="AO48" s="29">
        <v>0</v>
      </c>
      <c r="AP48" s="29">
        <v>1</v>
      </c>
      <c r="AQ48" s="29">
        <v>35</v>
      </c>
      <c r="AR48" s="29">
        <v>4</v>
      </c>
    </row>
    <row r="49" s="23" customFormat="1" ht="20.15" customHeight="1" spans="1:102">
      <c r="A49" s="29">
        <v>13</v>
      </c>
      <c r="B49" s="30" t="s">
        <v>70</v>
      </c>
      <c r="C49" s="30">
        <v>40</v>
      </c>
      <c r="D49" s="30">
        <v>17</v>
      </c>
      <c r="E49" s="31">
        <v>0.425</v>
      </c>
      <c r="F49" s="29">
        <v>10</v>
      </c>
      <c r="G49" s="29">
        <v>3</v>
      </c>
      <c r="H49" s="30">
        <v>10</v>
      </c>
      <c r="I49" s="30">
        <v>3</v>
      </c>
      <c r="J49" s="30"/>
      <c r="K49" s="31"/>
      <c r="N49" s="30"/>
      <c r="O49" s="30"/>
      <c r="P49" s="29"/>
      <c r="Q49" s="58"/>
      <c r="T49" s="29"/>
      <c r="U49" s="29"/>
      <c r="V49" s="29"/>
      <c r="W49" s="59"/>
      <c r="Z49" s="29"/>
      <c r="AA49" s="29"/>
      <c r="AB49" s="29"/>
      <c r="AC49" s="59"/>
      <c r="AD49" s="29"/>
      <c r="AE49" s="29"/>
      <c r="AF49" s="29"/>
      <c r="AG49" s="59"/>
      <c r="AH49" s="29"/>
      <c r="AI49" s="29"/>
      <c r="AN49" s="29">
        <v>0</v>
      </c>
      <c r="AO49" s="29">
        <v>0</v>
      </c>
      <c r="AP49" s="29">
        <v>0</v>
      </c>
      <c r="AQ49" s="29">
        <v>29</v>
      </c>
      <c r="AR49" s="29">
        <v>11</v>
      </c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77"/>
      <c r="CB49" s="77"/>
      <c r="CC49" s="77"/>
      <c r="CD49" s="77"/>
      <c r="CE49" s="77"/>
      <c r="CF49" s="77"/>
      <c r="CG49" s="77"/>
      <c r="CH49" s="77"/>
      <c r="CI49" s="77"/>
      <c r="CJ49" s="77"/>
      <c r="CK49" s="77"/>
      <c r="CL49" s="77"/>
      <c r="CM49" s="77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7"/>
    </row>
    <row r="50" s="18" customFormat="1" ht="15.75" spans="1:44">
      <c r="A50" s="29">
        <v>14</v>
      </c>
      <c r="B50" s="30" t="s">
        <v>71</v>
      </c>
      <c r="C50" s="29">
        <v>40</v>
      </c>
      <c r="D50" s="30">
        <v>8</v>
      </c>
      <c r="E50" s="31">
        <v>0.2</v>
      </c>
      <c r="F50" s="29">
        <v>8</v>
      </c>
      <c r="G50" s="29">
        <v>4</v>
      </c>
      <c r="H50" s="30">
        <v>8</v>
      </c>
      <c r="I50" s="30">
        <v>4</v>
      </c>
      <c r="J50" s="30"/>
      <c r="K50" s="31"/>
      <c r="L50" s="32"/>
      <c r="M50" s="32"/>
      <c r="N50" s="30"/>
      <c r="O50" s="30"/>
      <c r="P50" s="29"/>
      <c r="Q50" s="58"/>
      <c r="R50" s="32"/>
      <c r="S50" s="32"/>
      <c r="T50" s="29"/>
      <c r="U50" s="29"/>
      <c r="V50" s="29"/>
      <c r="W50" s="59"/>
      <c r="X50" s="32"/>
      <c r="Y50" s="32"/>
      <c r="Z50" s="29"/>
      <c r="AA50" s="29"/>
      <c r="AB50" s="29"/>
      <c r="AC50" s="59"/>
      <c r="AD50" s="29"/>
      <c r="AE50" s="29"/>
      <c r="AF50" s="29"/>
      <c r="AG50" s="59"/>
      <c r="AH50" s="29"/>
      <c r="AI50" s="29"/>
      <c r="AJ50" s="65"/>
      <c r="AK50" s="65"/>
      <c r="AL50" s="65"/>
      <c r="AM50" s="65"/>
      <c r="AN50" s="29">
        <v>0</v>
      </c>
      <c r="AO50" s="29">
        <v>0</v>
      </c>
      <c r="AP50" s="29">
        <v>0</v>
      </c>
      <c r="AQ50" s="29">
        <v>30</v>
      </c>
      <c r="AR50" s="29">
        <v>3</v>
      </c>
    </row>
    <row r="51" s="18" customFormat="1" ht="15.75" spans="1:44">
      <c r="A51" s="29">
        <v>15</v>
      </c>
      <c r="B51" s="30" t="s">
        <v>72</v>
      </c>
      <c r="C51" s="29">
        <v>40</v>
      </c>
      <c r="D51" s="30">
        <v>9</v>
      </c>
      <c r="E51" s="31">
        <v>0.225</v>
      </c>
      <c r="F51" s="29">
        <v>8</v>
      </c>
      <c r="G51" s="29">
        <v>4</v>
      </c>
      <c r="H51" s="30">
        <v>8</v>
      </c>
      <c r="I51" s="30">
        <v>4</v>
      </c>
      <c r="J51" s="30"/>
      <c r="K51" s="31"/>
      <c r="L51" s="32"/>
      <c r="M51" s="32"/>
      <c r="N51" s="30"/>
      <c r="O51" s="30"/>
      <c r="P51" s="29"/>
      <c r="Q51" s="58"/>
      <c r="R51" s="32"/>
      <c r="S51" s="32"/>
      <c r="T51" s="29"/>
      <c r="U51" s="29"/>
      <c r="V51" s="29"/>
      <c r="W51" s="59"/>
      <c r="X51" s="32"/>
      <c r="Y51" s="32"/>
      <c r="Z51" s="29"/>
      <c r="AA51" s="29"/>
      <c r="AB51" s="29"/>
      <c r="AC51" s="59"/>
      <c r="AD51" s="29"/>
      <c r="AE51" s="29"/>
      <c r="AF51" s="29"/>
      <c r="AG51" s="59"/>
      <c r="AH51" s="29"/>
      <c r="AI51" s="29"/>
      <c r="AJ51" s="65"/>
      <c r="AK51" s="65"/>
      <c r="AL51" s="65"/>
      <c r="AM51" s="65"/>
      <c r="AN51" s="29">
        <v>0</v>
      </c>
      <c r="AO51" s="29">
        <v>0</v>
      </c>
      <c r="AP51" s="29">
        <v>1</v>
      </c>
      <c r="AQ51" s="29">
        <v>32</v>
      </c>
      <c r="AR51" s="29">
        <v>8</v>
      </c>
    </row>
    <row r="52" s="23" customFormat="1" ht="20.15" customHeight="1" spans="1:102">
      <c r="A52" s="29">
        <v>16</v>
      </c>
      <c r="B52" s="30" t="s">
        <v>73</v>
      </c>
      <c r="C52" s="30">
        <v>40</v>
      </c>
      <c r="D52" s="30">
        <v>3</v>
      </c>
      <c r="E52" s="31">
        <v>0.075</v>
      </c>
      <c r="F52" s="29">
        <v>15</v>
      </c>
      <c r="G52" s="29">
        <v>3</v>
      </c>
      <c r="H52" s="30">
        <v>16</v>
      </c>
      <c r="I52" s="30">
        <v>4</v>
      </c>
      <c r="J52" s="30"/>
      <c r="K52" s="31"/>
      <c r="N52" s="30"/>
      <c r="O52" s="30"/>
      <c r="P52" s="29"/>
      <c r="Q52" s="58"/>
      <c r="T52" s="29"/>
      <c r="U52" s="29"/>
      <c r="V52" s="29"/>
      <c r="W52" s="59"/>
      <c r="Z52" s="29"/>
      <c r="AA52" s="29"/>
      <c r="AB52" s="29"/>
      <c r="AC52" s="59"/>
      <c r="AD52" s="29"/>
      <c r="AE52" s="29"/>
      <c r="AF52" s="29"/>
      <c r="AG52" s="59"/>
      <c r="AH52" s="29"/>
      <c r="AI52" s="29"/>
      <c r="AN52" s="29">
        <v>0</v>
      </c>
      <c r="AO52" s="29">
        <v>0</v>
      </c>
      <c r="AP52" s="29">
        <v>2</v>
      </c>
      <c r="AQ52" s="29">
        <v>32</v>
      </c>
      <c r="AR52" s="29">
        <v>5</v>
      </c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</row>
    <row r="53" s="18" customFormat="1" ht="15.75" spans="1:44">
      <c r="A53" s="39" t="s">
        <v>74</v>
      </c>
      <c r="B53" s="40"/>
      <c r="C53" s="39"/>
      <c r="D53" s="40">
        <f>SUM(D37:D52)</f>
        <v>100</v>
      </c>
      <c r="E53" s="41">
        <f>AVEDEV(E37:E52)</f>
        <v>0.106109975961538</v>
      </c>
      <c r="F53" s="39"/>
      <c r="G53" s="39"/>
      <c r="H53" s="40"/>
      <c r="I53" s="40"/>
      <c r="J53" s="40"/>
      <c r="K53" s="41"/>
      <c r="L53" s="56"/>
      <c r="M53" s="56"/>
      <c r="N53" s="40"/>
      <c r="O53" s="40"/>
      <c r="P53" s="39"/>
      <c r="Q53" s="63"/>
      <c r="R53" s="56"/>
      <c r="S53" s="56"/>
      <c r="T53" s="39"/>
      <c r="U53" s="39"/>
      <c r="V53" s="39"/>
      <c r="W53" s="64"/>
      <c r="X53" s="56"/>
      <c r="Y53" s="56"/>
      <c r="Z53" s="39"/>
      <c r="AA53" s="39"/>
      <c r="AB53" s="39"/>
      <c r="AC53" s="64"/>
      <c r="AD53" s="39"/>
      <c r="AE53" s="39"/>
      <c r="AF53" s="39"/>
      <c r="AG53" s="64"/>
      <c r="AH53" s="39"/>
      <c r="AI53" s="39"/>
      <c r="AJ53" s="42"/>
      <c r="AK53" s="42"/>
      <c r="AL53" s="42"/>
      <c r="AM53" s="42"/>
      <c r="AN53" s="39">
        <v>0</v>
      </c>
      <c r="AO53" s="39">
        <v>0</v>
      </c>
      <c r="AP53" s="39">
        <f t="shared" ref="AP53:AR53" si="1">SUM(AP37:AP52)</f>
        <v>9</v>
      </c>
      <c r="AQ53" s="39">
        <f t="shared" si="1"/>
        <v>413</v>
      </c>
      <c r="AR53" s="39">
        <f t="shared" si="1"/>
        <v>163</v>
      </c>
    </row>
  </sheetData>
  <mergeCells count="16">
    <mergeCell ref="A1:AR1"/>
    <mergeCell ref="D2:AM2"/>
    <mergeCell ref="AN2:AR2"/>
    <mergeCell ref="D3:I3"/>
    <mergeCell ref="J3:O3"/>
    <mergeCell ref="P3:U3"/>
    <mergeCell ref="V3:AA3"/>
    <mergeCell ref="AB3:AG3"/>
    <mergeCell ref="AH3:AM3"/>
    <mergeCell ref="AN3:AP3"/>
    <mergeCell ref="AQ3:AR3"/>
    <mergeCell ref="A19:B19"/>
    <mergeCell ref="A36:B36"/>
    <mergeCell ref="A2:A4"/>
    <mergeCell ref="B2:B4"/>
    <mergeCell ref="C2:C4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L11" sqref="L11"/>
    </sheetView>
  </sheetViews>
  <sheetFormatPr defaultColWidth="9" defaultRowHeight="15.75"/>
  <cols>
    <col min="1" max="1" width="15.25" customWidth="1"/>
    <col min="2" max="2" width="15.625" customWidth="1"/>
    <col min="3" max="3" width="13.625" customWidth="1"/>
    <col min="4" max="4" width="9.375" customWidth="1"/>
    <col min="5" max="5" width="17" customWidth="1"/>
    <col min="6" max="6" width="9" hidden="1" customWidth="1"/>
    <col min="7" max="7" width="12.375" customWidth="1"/>
  </cols>
  <sheetData>
    <row r="1" ht="20.25" spans="1:7">
      <c r="A1" s="2" t="s">
        <v>75</v>
      </c>
      <c r="B1" s="2"/>
      <c r="C1" s="2"/>
      <c r="D1" s="2"/>
      <c r="E1" s="2"/>
      <c r="F1" s="2"/>
      <c r="G1" s="2"/>
    </row>
    <row r="2" ht="17.6" spans="1:7">
      <c r="A2" s="3" t="s">
        <v>2</v>
      </c>
      <c r="B2" s="4" t="s">
        <v>76</v>
      </c>
      <c r="C2" s="4"/>
      <c r="D2" s="4"/>
      <c r="E2" s="4"/>
      <c r="F2" s="4"/>
      <c r="G2" s="4"/>
    </row>
    <row r="3" ht="40.5" spans="1:7">
      <c r="A3" s="3"/>
      <c r="B3" s="5" t="s">
        <v>77</v>
      </c>
      <c r="C3" s="6" t="s">
        <v>78</v>
      </c>
      <c r="D3" s="6" t="s">
        <v>79</v>
      </c>
      <c r="E3" s="6" t="s">
        <v>80</v>
      </c>
      <c r="F3" s="7" t="s">
        <v>81</v>
      </c>
      <c r="G3" s="6" t="s">
        <v>81</v>
      </c>
    </row>
    <row r="4" s="1" customFormat="1" ht="15" customHeight="1" spans="1:9">
      <c r="A4" s="8" t="s">
        <v>82</v>
      </c>
      <c r="B4" s="8">
        <v>0</v>
      </c>
      <c r="C4" s="9">
        <v>0</v>
      </c>
      <c r="D4" s="8">
        <v>0</v>
      </c>
      <c r="E4" s="9">
        <v>0</v>
      </c>
      <c r="F4" s="8"/>
      <c r="G4" s="10">
        <v>0</v>
      </c>
      <c r="H4" s="1"/>
      <c r="I4" s="1" t="s">
        <v>83</v>
      </c>
    </row>
    <row r="5" ht="17.6" spans="1:9">
      <c r="A5" s="3" t="s">
        <v>2</v>
      </c>
      <c r="B5" s="11" t="s">
        <v>76</v>
      </c>
      <c r="C5" s="12"/>
      <c r="D5" s="12"/>
      <c r="E5" s="12"/>
      <c r="F5" s="12"/>
      <c r="G5" s="13"/>
      <c r="I5" s="1" t="s">
        <v>84</v>
      </c>
    </row>
    <row r="6" ht="40.5" spans="1:9">
      <c r="A6" s="3"/>
      <c r="B6" s="5" t="s">
        <v>77</v>
      </c>
      <c r="C6" s="6" t="s">
        <v>78</v>
      </c>
      <c r="D6" s="6" t="s">
        <v>79</v>
      </c>
      <c r="E6" s="6" t="s">
        <v>80</v>
      </c>
      <c r="F6" s="7" t="s">
        <v>81</v>
      </c>
      <c r="G6" s="6" t="s">
        <v>81</v>
      </c>
      <c r="I6" s="1"/>
    </row>
    <row r="7" spans="1:7">
      <c r="A7" s="14"/>
      <c r="B7" s="14"/>
      <c r="C7" s="14"/>
      <c r="D7" s="14"/>
      <c r="E7" s="14"/>
      <c r="F7" s="14"/>
      <c r="G7" s="15"/>
    </row>
    <row r="8" ht="17.6" spans="1:7">
      <c r="A8" s="3" t="s">
        <v>2</v>
      </c>
      <c r="B8" s="11" t="s">
        <v>76</v>
      </c>
      <c r="C8" s="12"/>
      <c r="D8" s="12"/>
      <c r="E8" s="12"/>
      <c r="F8" s="12"/>
      <c r="G8" s="13"/>
    </row>
    <row r="9" ht="40.5" spans="1:7">
      <c r="A9" s="3"/>
      <c r="B9" s="5" t="s">
        <v>77</v>
      </c>
      <c r="C9" s="6" t="s">
        <v>78</v>
      </c>
      <c r="D9" s="6" t="s">
        <v>79</v>
      </c>
      <c r="E9" s="6" t="s">
        <v>80</v>
      </c>
      <c r="F9" s="7" t="s">
        <v>81</v>
      </c>
      <c r="G9" s="6" t="s">
        <v>81</v>
      </c>
    </row>
    <row r="10" spans="1:7">
      <c r="A10" s="14"/>
      <c r="B10" s="14"/>
      <c r="C10" s="14"/>
      <c r="D10" s="14"/>
      <c r="E10" s="14"/>
      <c r="F10" s="14"/>
      <c r="G10" s="15"/>
    </row>
    <row r="11" ht="17.6" spans="1:7">
      <c r="A11" s="3" t="s">
        <v>2</v>
      </c>
      <c r="B11" s="11" t="s">
        <v>76</v>
      </c>
      <c r="C11" s="12"/>
      <c r="D11" s="12"/>
      <c r="E11" s="12"/>
      <c r="F11" s="12"/>
      <c r="G11" s="13"/>
    </row>
    <row r="12" ht="40.5" spans="1:7">
      <c r="A12" s="3"/>
      <c r="B12" s="5" t="s">
        <v>77</v>
      </c>
      <c r="C12" s="6" t="s">
        <v>78</v>
      </c>
      <c r="D12" s="6" t="s">
        <v>79</v>
      </c>
      <c r="E12" s="6" t="s">
        <v>80</v>
      </c>
      <c r="F12" s="7" t="s">
        <v>81</v>
      </c>
      <c r="G12" s="6" t="s">
        <v>81</v>
      </c>
    </row>
    <row r="13" spans="1:7">
      <c r="A13" s="14"/>
      <c r="B13" s="14"/>
      <c r="C13" s="14"/>
      <c r="D13" s="14"/>
      <c r="E13" s="14"/>
      <c r="F13" s="14"/>
      <c r="G13" s="15"/>
    </row>
    <row r="14" ht="17.6" spans="1:7">
      <c r="A14" s="3" t="s">
        <v>2</v>
      </c>
      <c r="B14" s="11" t="s">
        <v>76</v>
      </c>
      <c r="C14" s="12"/>
      <c r="D14" s="12"/>
      <c r="E14" s="12"/>
      <c r="F14" s="12"/>
      <c r="G14" s="13"/>
    </row>
    <row r="15" ht="40.5" spans="1:7">
      <c r="A15" s="3"/>
      <c r="B15" s="5" t="s">
        <v>77</v>
      </c>
      <c r="C15" s="6" t="s">
        <v>78</v>
      </c>
      <c r="D15" s="6" t="s">
        <v>79</v>
      </c>
      <c r="E15" s="6" t="s">
        <v>80</v>
      </c>
      <c r="F15" s="7" t="s">
        <v>81</v>
      </c>
      <c r="G15" s="6" t="s">
        <v>81</v>
      </c>
    </row>
    <row r="16" spans="1:7">
      <c r="A16" s="14"/>
      <c r="B16" s="14"/>
      <c r="C16" s="14"/>
      <c r="D16" s="14"/>
      <c r="E16" s="14"/>
      <c r="F16" s="14"/>
      <c r="G16" s="15"/>
    </row>
  </sheetData>
  <mergeCells count="11">
    <mergeCell ref="A1:G1"/>
    <mergeCell ref="B2:G2"/>
    <mergeCell ref="B5:G5"/>
    <mergeCell ref="B8:G8"/>
    <mergeCell ref="B11:G11"/>
    <mergeCell ref="B14:G14"/>
    <mergeCell ref="A2:A3"/>
    <mergeCell ref="A5:A6"/>
    <mergeCell ref="A8:A9"/>
    <mergeCell ref="A11:A12"/>
    <mergeCell ref="A14:A15"/>
  </mergeCells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主表</vt:lpstr>
      <vt:lpstr>辅表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刘心妍</dc:creator>
  <cp:lastModifiedBy>·夙影·</cp:lastModifiedBy>
  <dcterms:created xsi:type="dcterms:W3CDTF">2016-12-02T08:54:00Z</dcterms:created>
  <dcterms:modified xsi:type="dcterms:W3CDTF">2024-10-11T01:05:26Z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2052-12.1.0.18240</vt:lpwstr>
  </property>
  <property fmtid="{D5CDD505-2E9C-101B-9397-08002B2CF9AE}" pid="3" name="ICV">
    <vt:lpwstr>34A1A61B62434413A47713AC6E81CDAE_12</vt:lpwstr>
  </property>
</Properties>
</file>